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  <sheet name="приложение 5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<sst xmlns="http://schemas.openxmlformats.org/spreadsheetml/2006/main" count="345" uniqueCount="127">
  <si>
    <t>ПРИЛОЖЕНИЕ № 5</t>
  </si>
  <si>
    <t>муниципального района</t>
  </si>
  <si>
    <t>Кушнаренковский район</t>
  </si>
  <si>
    <t>Республики Башкортостан</t>
  </si>
  <si>
    <t xml:space="preserve">Наименование </t>
  </si>
  <si>
    <t>РзПр</t>
  </si>
  <si>
    <t>Цср</t>
  </si>
  <si>
    <t>Вр</t>
  </si>
  <si>
    <t>ВСЕГО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</si>
  <si>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</si>
  <si>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</si>
  <si>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</si>
  <si>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выплату персоналу в целях обеспечения выполнения фукнкций горсударственными (муниципальными) органами, казенными учреждениями, органами управления государственными внебюджетными фондами</t>
  </si>
  <si>
    <t>0100</t>
  </si>
  <si>
    <t>0102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</si>
  <si>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</si>
  <si>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</si>
  <si>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</si>
  <si>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</si>
  <si>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</si>
  <si>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Расходы на выплату персоналу</t>
  </si>
  <si>
    <t>НАЦИОНАЛЬНАЯ ЭКОНОМИКА</t>
  </si>
  <si>
    <t>Дорожное хозяйство (дорожные фонды)</t>
  </si>
  <si>
    <t>Аппараты органов государственной власти Республики Башкортостан</t>
  </si>
  <si>
    <t>Закупка товаров, работ и услугдля государственных и (муниципальных) нужд</t>
  </si>
  <si>
    <t>0104</t>
  </si>
  <si>
    <t>0111</t>
  </si>
  <si>
    <t>0200</t>
  </si>
  <si>
    <t>0203</t>
  </si>
  <si>
    <t>Осуществление первичного воинского учета на территориях, где отсутствуют военные комисариаты, за счет средств федерального бюджета</t>
  </si>
  <si>
    <t>0400</t>
  </si>
  <si>
    <t>0409</t>
  </si>
  <si>
    <t xml:space="preserve">Дорожное хозяйство </t>
  </si>
  <si>
    <t>Закупка товаров, работ и услуг для государственных (муниципальных нужд)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</si>
  <si>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днятельности в граниах сельских поселений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</si>
  <si>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</si>
  <si>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</si>
  <si>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</si>
  <si>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</si>
  <si>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СОЦИАЛЬНАЯ ПОЛИТИКА</t>
  </si>
  <si>
    <t>1000</t>
  </si>
  <si>
    <t>Условно утвержденные расходы</t>
  </si>
  <si>
    <t>9999</t>
  </si>
  <si>
    <t>9999999999</t>
  </si>
  <si>
    <t>Иные безвозмездные и безвозвратные перечисления</t>
  </si>
  <si>
    <t>Субвенсия доплата к муниципальной пенсии</t>
  </si>
  <si>
    <t>ПРИЛОЖЕНИЕ № 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</si>
  <si>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</si>
  <si>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Взносы на капиталный ремонт общего имущества в многоквартирных домах</t>
  </si>
  <si>
    <t>0501</t>
  </si>
  <si>
    <t>Коммунальное хозяйство</t>
  </si>
  <si>
    <t>0502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</si>
  <si>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</si>
  <si>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</si>
  <si>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</si>
  <si>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>0100002030</t>
  </si>
  <si>
    <t>0100002040</t>
  </si>
  <si>
    <t>0100007500</t>
  </si>
  <si>
    <t>0100003150</t>
  </si>
  <si>
    <t>0100074040</t>
  </si>
  <si>
    <t>010000000</t>
  </si>
  <si>
    <t>0100003610</t>
  </si>
  <si>
    <t>Субсидия на  ремонт подъездов в многоквартирных домах</t>
  </si>
  <si>
    <t>Взносы и субсидии на капитальный ремонт общего имущества в многоквартирных домах</t>
  </si>
  <si>
    <t>0100003560</t>
  </si>
  <si>
    <t>01000S2240</t>
  </si>
  <si>
    <t>01000S2350</t>
  </si>
  <si>
    <t>Бюджетные инвестиции в объекты -софинансирование на покупку коммунальной техники</t>
  </si>
  <si>
    <t>Субсидии для обеспечения устойчивого функционирования объектов коммунального хозяйства</t>
  </si>
  <si>
    <t>0100006050</t>
  </si>
  <si>
    <t>0605</t>
  </si>
  <si>
    <t>Другие вопросы в области охраны окружающей среды</t>
  </si>
  <si>
    <t>0100041200</t>
  </si>
  <si>
    <t>Обустройство контейнерных площадок и размещение отходов</t>
  </si>
  <si>
    <t>Расходы по обращению с ТКО за счет трансфертов</t>
  </si>
  <si>
    <t>0100074000</t>
  </si>
  <si>
    <t>Жилищное хозяйство</t>
  </si>
  <si>
    <t>Взносы на капитальный ремонт общего имущества в многоквартирных домах</t>
  </si>
  <si>
    <t>Субсидии на ремонт подъездов в многоквартирных домах</t>
  </si>
  <si>
    <t>Бюджетные инвестиции в объекты коммунального хозяйства</t>
  </si>
  <si>
    <t>Дорожное хозяйство</t>
  </si>
  <si>
    <t xml:space="preserve">Благоустройство населенных пунктов сельского поселения </t>
  </si>
  <si>
    <t>Вед</t>
  </si>
  <si>
    <t>Сумма   (тыс.руб.)</t>
  </si>
  <si>
    <t>Сумма (тыс.руб.)</t>
  </si>
  <si>
    <t>Бюджетные инвестиции</t>
  </si>
  <si>
    <t>Субсидии для обеспечения устойчивого фунционирования объектов комммунального хозяйства</t>
  </si>
  <si>
    <t>Обустройство контейнерных площадок</t>
  </si>
  <si>
    <t>01000074000</t>
  </si>
  <si>
    <t>ПРИЛОЖЕНИЕ № 4</t>
  </si>
  <si>
    <t>0100051180</t>
  </si>
  <si>
    <t>Расходы на проведение местных выборов</t>
  </si>
  <si>
    <t>0107</t>
  </si>
  <si>
    <t>0100000220</t>
  </si>
  <si>
    <t>Обеспечение пожарной безопасности</t>
  </si>
  <si>
    <t>0310</t>
  </si>
  <si>
    <t>0100024300</t>
  </si>
  <si>
    <t>Мероприятия  по объектам противопожарной службы</t>
  </si>
  <si>
    <t>Национальная оборона</t>
  </si>
  <si>
    <t>Расходы на осуществление первичного воинского учета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</si>
  <si>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</si>
  <si>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</si>
  <si>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Глава сельского поселения                                                                                                                                                                Старокамышлинский сельсовет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Кушнаренковский район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  Р.Л.Галиев</t>
  </si>
  <si>
    <t>Муниципальная программа «Социально-экономическое развитие территории Старокамышлинский сельсовет муниципального района Кушнаренковский район Республики Башкортостан на 2020-2024 годы"</t>
  </si>
  <si>
    <t xml:space="preserve"> Старокамышлинский  сельсовет</t>
  </si>
  <si>
    <t>Распределение бюджетных ассигнований сельского поселения  Старокамышлинский  сельсовет муниципального района Кушнаренковский район Республики Башкортостан по разделам, подразделам, целевым статьям (муниципальным программам и непрограммным направлениям деятельсти), группам видов расходов классификации расходов бюджетов на 2020 год и плановый период 2021 и 2022 годов</t>
  </si>
  <si>
    <t>Муниципальная программа "Социально-экономическое развитие территории  Старокамышлинский  сельсовет муниципального района Кушнаренковский район Республики Башкортостан на 2020-2024 годы"</t>
  </si>
  <si>
    <t>Распределение бюджетных ассигнований сельского поселения  Старокамышлинский  сельсовет муниципального района Кушнаренковский район Республики Башкортостан по целевым статьям (муниципальным программам и непрограммным направлениям деятельсти), группам видов расходов классификации расходов бюджетов на 2020 год и плановый период 2021 и 2022 годов</t>
  </si>
  <si>
    <t>Администрация сельского поселения  Старокамышлинский  сельсовет муниципального района Кушнаренковский район Республики Башкортостан</t>
  </si>
  <si>
    <t>Распределение бюджетных ассигнований сельского поселения  Старокамышлинский  сельсовет муниципального района Кушнаренковский район Республики Башкортостан по ведомственной структуре классификации расходов бюджетов на 2020 год и плановый период 2021 и 2022 годов</t>
  </si>
  <si>
    <t>Другие вопросы в области национальной экономики</t>
  </si>
  <si>
    <t>0100003330</t>
  </si>
  <si>
    <t>Межбюджетные трансферты общего характера бюджетам бюджетной системы Российской Федерации</t>
  </si>
  <si>
    <t>Прочие межбюджетный трансферты общего характера</t>
  </si>
  <si>
    <t>Глава сельского поселения                                                                                                                                                                 Старокамышлинский  сельсовет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Кушнаренковский район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  Р.Л.Галиев</t>
  </si>
  <si>
    <t>0412</t>
  </si>
  <si>
    <t>Глава сельского поселения                                                                                                                                                                Старокамышлинский сельсовет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Кушнаренковский район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   РЛ.Галиев</t>
  </si>
  <si>
    <t xml:space="preserve">крешению  Совета сельского поселения </t>
  </si>
  <si>
    <t>от " 25" декабря 2019 года № 226__</t>
  </si>
  <si>
    <t>от "25" декабря 2019 года №226</t>
  </si>
  <si>
    <t xml:space="preserve">к решению  Совета сельского поселения </t>
  </si>
  <si>
    <t>от " 25" декабря 2019 года № 226</t>
  </si>
  <si>
    <t>Муниципальная программа «Социально-экономическое развитие территории  Старокамышлинский  сельсовет муниципального района Кушнаренковский район Республики Башкортостан на 2020-2024 годы"</t>
  </si>
  <si>
    <t>Муниципальная программа «Социально-экономическое развитие территории Старокамышлинский  сельсовет муниципального района Кушнаренковский район Республики Башкортостан на 2020-2024 годы"</t>
  </si>
  <si>
    <t>Старокамышлинский сельсовет</t>
  </si>
  <si>
    <t xml:space="preserve">Респ. Башкортостан  </t>
  </si>
  <si>
    <t>Галиев Р.Л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</si>
</sst>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31">
      <selection activeCell="A1" sqref="A1:G85"/>
    </sheetView>
  </sheetViews>
  <sheetFormatPr defaultColWidth="9.140625" defaultRowHeight="12.75"/>
  <cols>
    <col min="1" max="1" width="51.8515625" style="0" customWidth="1"/>
    <col min="3" max="3" width="19.28125" style="0" customWidth="1"/>
    <col min="4" max="4" width="12.421875" style="0" bestFit="1" customWidth="1"/>
    <col min="5" max="5" width="11.28125" style="0" customWidth="1"/>
    <col min="6" max="6" width="12.140625" style="0" customWidth="1"/>
    <col min="7" max="7" width="11.8515625" style="0" customWidth="1"/>
  </cols>
  <sheetData>
    <row r="1" spans="1:7" ht="15.75" customHeight="1">
      <c r="A1" s="61" t="s">
        <v>46</v>
      </c>
      <c r="B1" s="62"/>
      <c r="C1" s="62"/>
      <c r="D1" s="62"/>
      <c r="E1" s="62"/>
      <c r="F1" s="62"/>
      <c r="G1" s="62"/>
    </row>
    <row r="2" spans="1:7" ht="15.75" customHeight="1">
      <c r="A2" s="61" t="s">
        <v>120</v>
      </c>
      <c r="B2" s="62"/>
      <c r="C2" s="62"/>
      <c r="D2" s="62"/>
      <c r="E2" s="62"/>
      <c r="F2" s="62"/>
      <c r="G2" s="62"/>
    </row>
    <row r="3" spans="1:7" ht="15.75">
      <c r="A3" s="63" t="s">
        <v>104</v>
      </c>
      <c r="B3" s="62"/>
      <c r="C3" s="62"/>
      <c r="D3" s="62"/>
      <c r="E3" s="62"/>
      <c r="F3" s="62"/>
      <c r="G3" s="62"/>
    </row>
    <row r="4" spans="1:7" ht="15.75">
      <c r="A4" s="63" t="s">
        <v>1</v>
      </c>
      <c r="B4" s="62"/>
      <c r="C4" s="62"/>
      <c r="D4" s="62"/>
      <c r="E4" s="62"/>
      <c r="F4" s="62"/>
      <c r="G4" s="62"/>
    </row>
    <row r="5" spans="1:7" ht="15.75">
      <c r="A5" s="63" t="s">
        <v>2</v>
      </c>
      <c r="B5" s="62"/>
      <c r="C5" s="62"/>
      <c r="D5" s="62"/>
      <c r="E5" s="62"/>
      <c r="F5" s="62"/>
      <c r="G5" s="62"/>
    </row>
    <row r="6" spans="1:7" ht="15.75">
      <c r="A6" s="63" t="s">
        <v>3</v>
      </c>
      <c r="B6" s="62"/>
      <c r="C6" s="62"/>
      <c r="D6" s="62"/>
      <c r="E6" s="62"/>
      <c r="F6" s="62"/>
      <c r="G6" s="62"/>
    </row>
    <row r="7" spans="1:7" ht="15.75">
      <c r="A7" s="63" t="s">
        <v>121</v>
      </c>
      <c r="B7" s="62"/>
      <c r="C7" s="62"/>
      <c r="D7" s="62"/>
      <c r="E7" s="62"/>
      <c r="F7" s="62"/>
      <c r="G7" s="62"/>
    </row>
    <row r="8" spans="2:7" ht="15.75">
      <c r="B8" s="1"/>
      <c r="C8" s="1"/>
      <c r="D8" s="1"/>
      <c r="E8" s="1"/>
      <c r="F8" s="1"/>
      <c r="G8" s="1"/>
    </row>
    <row r="9" spans="1:7" ht="72.75" customHeight="1">
      <c r="A9" s="66" t="s">
        <v>109</v>
      </c>
      <c r="B9" s="67"/>
      <c r="C9" s="67"/>
      <c r="D9" s="67"/>
      <c r="E9" s="67"/>
      <c r="F9" s="67"/>
      <c r="G9" s="67"/>
    </row>
    <row r="10" spans="1:7" ht="15.75">
      <c r="A10" s="68" t="s">
        <v>4</v>
      </c>
      <c r="B10" s="68" t="s">
        <v>82</v>
      </c>
      <c r="C10" s="68" t="s">
        <v>6</v>
      </c>
      <c r="D10" s="68" t="s">
        <v>7</v>
      </c>
      <c r="E10" s="68" t="s">
        <v>83</v>
      </c>
      <c r="F10" s="68"/>
      <c r="G10" s="68"/>
    </row>
    <row r="11" spans="1:7" ht="15.75">
      <c r="A11" s="68"/>
      <c r="B11" s="68"/>
      <c r="C11" s="68"/>
      <c r="D11" s="68"/>
      <c r="E11" s="4">
        <v>2020</v>
      </c>
      <c r="F11" s="4">
        <v>2021</v>
      </c>
      <c r="G11" s="4">
        <v>2022</v>
      </c>
    </row>
    <row r="12" spans="1:7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15.75">
      <c r="A13" s="9" t="s">
        <v>8</v>
      </c>
      <c r="B13" s="4"/>
      <c r="C13" s="4"/>
      <c r="D13" s="4"/>
      <c r="E13" s="4"/>
      <c r="F13" s="4"/>
      <c r="G13" s="4"/>
    </row>
    <row r="14" spans="1:11" s="2" customFormat="1" ht="60.75" customHeight="1">
      <c r="A14" s="22" t="s">
        <v>108</v>
      </c>
      <c r="B14" s="3">
        <v>791</v>
      </c>
      <c r="C14" s="3"/>
      <c r="D14" s="3"/>
      <c r="E14" s="29">
        <v>5311.6</v>
      </c>
      <c r="F14" s="29">
        <v>5094</v>
      </c>
      <c r="G14" s="29">
        <v>5308.4</v>
      </c>
      <c r="I14" s="51"/>
      <c r="J14" s="51"/>
      <c r="K14" s="51"/>
    </row>
    <row r="15" spans="1:7" s="2" customFormat="1" ht="94.5">
      <c r="A15" s="15" t="s">
        <v>122</v>
      </c>
      <c r="B15" s="3">
        <v>791</v>
      </c>
      <c r="C15" s="24" t="s">
        <v>54</v>
      </c>
      <c r="D15" s="3"/>
      <c r="E15" s="29">
        <f>E16+E18+E22+E23+E27+E30+E33+E45+E51+E25+E49+E54</f>
        <v>5311.6</v>
      </c>
      <c r="F15" s="29">
        <f>F16+F18+F22+F24+F27++F30+F33+F45+F51+F25+F49+F54+F56</f>
        <v>5094</v>
      </c>
      <c r="G15" s="29">
        <f>G16+G18+G22+G24+G27++G30+G33+G45+G51+G25+G49+G54+G56</f>
        <v>5308.4</v>
      </c>
    </row>
    <row r="16" spans="1:7" ht="15.75">
      <c r="A16" s="10" t="s">
        <v>11</v>
      </c>
      <c r="B16" s="6">
        <v>791</v>
      </c>
      <c r="C16" s="21" t="s">
        <v>55</v>
      </c>
      <c r="D16" s="6"/>
      <c r="E16" s="28">
        <v>780</v>
      </c>
      <c r="F16" s="28">
        <v>780</v>
      </c>
      <c r="G16" s="28">
        <v>780</v>
      </c>
    </row>
    <row r="17" spans="1:7" ht="78.75">
      <c r="A17" s="10" t="s">
        <v>12</v>
      </c>
      <c r="B17" s="6">
        <v>791</v>
      </c>
      <c r="C17" s="21" t="s">
        <v>55</v>
      </c>
      <c r="D17" s="6">
        <v>100</v>
      </c>
      <c r="E17" s="28">
        <v>780</v>
      </c>
      <c r="F17" s="28">
        <v>780</v>
      </c>
      <c r="G17" s="28">
        <v>780</v>
      </c>
    </row>
    <row r="18" spans="1:7" ht="31.5">
      <c r="A18" s="13" t="s">
        <v>23</v>
      </c>
      <c r="B18" s="6">
        <v>791</v>
      </c>
      <c r="C18" s="21" t="s">
        <v>56</v>
      </c>
      <c r="D18" s="6"/>
      <c r="E18" s="28">
        <f>E19+E20+E21</f>
        <v>1855</v>
      </c>
      <c r="F18" s="28">
        <f>F19+F20+F21</f>
        <v>1968</v>
      </c>
      <c r="G18" s="28">
        <f>G19+G20+G21</f>
        <v>1899</v>
      </c>
    </row>
    <row r="19" spans="1:7" ht="78.75">
      <c r="A19" s="13" t="s">
        <v>12</v>
      </c>
      <c r="B19" s="6">
        <v>791</v>
      </c>
      <c r="C19" s="21" t="s">
        <v>56</v>
      </c>
      <c r="D19" s="6">
        <v>100</v>
      </c>
      <c r="E19" s="28">
        <v>1206</v>
      </c>
      <c r="F19" s="28">
        <v>1230</v>
      </c>
      <c r="G19" s="28">
        <v>1265</v>
      </c>
    </row>
    <row r="20" spans="1:7" ht="31.5">
      <c r="A20" s="13" t="s">
        <v>24</v>
      </c>
      <c r="B20" s="6">
        <v>791</v>
      </c>
      <c r="C20" s="21" t="s">
        <v>56</v>
      </c>
      <c r="D20" s="6">
        <v>200</v>
      </c>
      <c r="E20" s="28">
        <v>632</v>
      </c>
      <c r="F20" s="28">
        <v>699</v>
      </c>
      <c r="G20" s="28">
        <v>594</v>
      </c>
    </row>
    <row r="21" spans="1:7" ht="15.75">
      <c r="A21" s="13" t="s">
        <v>15</v>
      </c>
      <c r="B21" s="6">
        <v>791</v>
      </c>
      <c r="C21" s="21" t="s">
        <v>56</v>
      </c>
      <c r="D21" s="6">
        <v>800</v>
      </c>
      <c r="E21" s="28">
        <v>17</v>
      </c>
      <c r="F21" s="28">
        <v>39</v>
      </c>
      <c r="G21" s="28">
        <v>40</v>
      </c>
    </row>
    <row r="22" spans="1:7" ht="15.75">
      <c r="A22" s="13" t="s">
        <v>91</v>
      </c>
      <c r="B22" s="6">
        <v>791</v>
      </c>
      <c r="C22" s="21" t="s">
        <v>93</v>
      </c>
      <c r="D22" s="6">
        <v>800</v>
      </c>
      <c r="E22" s="28">
        <v>150</v>
      </c>
      <c r="F22" s="28">
        <v>0</v>
      </c>
      <c r="G22" s="28">
        <v>0</v>
      </c>
    </row>
    <row r="23" spans="1:7" ht="15.75">
      <c r="A23" s="13" t="s">
        <v>17</v>
      </c>
      <c r="B23" s="6">
        <v>791</v>
      </c>
      <c r="C23" s="21" t="s">
        <v>57</v>
      </c>
      <c r="D23" s="6"/>
      <c r="E23" s="28">
        <v>5</v>
      </c>
      <c r="F23" s="28">
        <v>5</v>
      </c>
      <c r="G23" s="28">
        <v>5</v>
      </c>
    </row>
    <row r="24" spans="1:7" ht="15.75">
      <c r="A24" s="13" t="s">
        <v>15</v>
      </c>
      <c r="B24" s="6">
        <v>791</v>
      </c>
      <c r="C24" s="21" t="s">
        <v>57</v>
      </c>
      <c r="D24" s="6">
        <v>800</v>
      </c>
      <c r="E24" s="28">
        <v>5</v>
      </c>
      <c r="F24" s="28">
        <v>5</v>
      </c>
      <c r="G24" s="28">
        <v>5</v>
      </c>
    </row>
    <row r="25" spans="1:7" ht="15.75">
      <c r="A25" s="30" t="s">
        <v>94</v>
      </c>
      <c r="B25" s="6">
        <v>791</v>
      </c>
      <c r="C25" s="21" t="s">
        <v>96</v>
      </c>
      <c r="D25" s="6"/>
      <c r="E25" s="28">
        <f>E26</f>
        <v>250</v>
      </c>
      <c r="F25" s="28">
        <f>F26</f>
        <v>316</v>
      </c>
      <c r="G25" s="28">
        <f>G26</f>
        <v>324</v>
      </c>
    </row>
    <row r="26" spans="1:7" ht="31.5">
      <c r="A26" s="23" t="s">
        <v>33</v>
      </c>
      <c r="B26" s="6">
        <v>791</v>
      </c>
      <c r="C26" s="21" t="s">
        <v>96</v>
      </c>
      <c r="D26" s="6">
        <v>200</v>
      </c>
      <c r="E26" s="28">
        <v>250</v>
      </c>
      <c r="F26" s="28">
        <v>316</v>
      </c>
      <c r="G26" s="28">
        <v>324</v>
      </c>
    </row>
    <row r="27" spans="1:7" ht="63">
      <c r="A27" s="23" t="s">
        <v>101</v>
      </c>
      <c r="B27" s="6">
        <v>791</v>
      </c>
      <c r="C27" s="21">
        <v>9900051180</v>
      </c>
      <c r="D27" s="6"/>
      <c r="E27" s="28">
        <f>E28</f>
        <v>87.6</v>
      </c>
      <c r="F27" s="28">
        <f>F28</f>
        <v>90</v>
      </c>
      <c r="G27" s="28">
        <f>G28</f>
        <v>92.4</v>
      </c>
    </row>
    <row r="28" spans="1:7" ht="15.75">
      <c r="A28" s="23" t="s">
        <v>20</v>
      </c>
      <c r="B28" s="6">
        <v>791</v>
      </c>
      <c r="C28" s="21">
        <v>9900051180</v>
      </c>
      <c r="D28" s="6">
        <v>100</v>
      </c>
      <c r="E28" s="28">
        <v>87.6</v>
      </c>
      <c r="F28" s="28">
        <v>90</v>
      </c>
      <c r="G28" s="28">
        <v>92.4</v>
      </c>
    </row>
    <row r="29" spans="1:7" ht="31.5">
      <c r="A29" s="23" t="s">
        <v>44</v>
      </c>
      <c r="B29" s="6">
        <v>791</v>
      </c>
      <c r="C29" s="21" t="s">
        <v>75</v>
      </c>
      <c r="D29" s="6"/>
      <c r="E29" s="28">
        <v>0</v>
      </c>
      <c r="F29" s="28">
        <v>0</v>
      </c>
      <c r="G29" s="28">
        <v>0</v>
      </c>
    </row>
    <row r="30" spans="1:7" ht="15.75">
      <c r="A30" s="23" t="s">
        <v>45</v>
      </c>
      <c r="B30" s="6">
        <v>791</v>
      </c>
      <c r="C30" s="21" t="s">
        <v>75</v>
      </c>
      <c r="D30" s="6">
        <v>500</v>
      </c>
      <c r="E30" s="28">
        <v>0</v>
      </c>
      <c r="F30" s="28">
        <v>0</v>
      </c>
      <c r="G30" s="28">
        <v>0</v>
      </c>
    </row>
    <row r="31" spans="1:7" ht="15.75">
      <c r="A31" s="11" t="s">
        <v>41</v>
      </c>
      <c r="B31" s="6">
        <v>791</v>
      </c>
      <c r="C31" s="6">
        <v>9999999999</v>
      </c>
      <c r="D31" s="6"/>
      <c r="E31" s="28"/>
      <c r="F31" s="28"/>
      <c r="G31" s="28"/>
    </row>
    <row r="32" spans="1:7" ht="15.75">
      <c r="A32" s="11" t="s">
        <v>41</v>
      </c>
      <c r="B32" s="6">
        <v>791</v>
      </c>
      <c r="C32" s="6">
        <v>9999999999</v>
      </c>
      <c r="D32" s="6">
        <v>900</v>
      </c>
      <c r="E32" s="28"/>
      <c r="F32" s="28"/>
      <c r="G32" s="28"/>
    </row>
    <row r="33" spans="1:7" s="2" customFormat="1" ht="31.5">
      <c r="A33" s="15" t="s">
        <v>81</v>
      </c>
      <c r="B33" s="3">
        <v>791</v>
      </c>
      <c r="C33" s="24" t="s">
        <v>54</v>
      </c>
      <c r="D33" s="3"/>
      <c r="E33" s="29">
        <f>SUM(E34:E44)</f>
        <v>870</v>
      </c>
      <c r="F33" s="29">
        <f>SUM(F34:F44)</f>
        <v>1320</v>
      </c>
      <c r="G33" s="29">
        <f>SUM(G34:G44)</f>
        <v>1370</v>
      </c>
    </row>
    <row r="34" spans="1:7" ht="110.25">
      <c r="A34" s="13" t="s">
        <v>100</v>
      </c>
      <c r="B34" s="6">
        <v>791</v>
      </c>
      <c r="C34" s="21" t="s">
        <v>59</v>
      </c>
      <c r="D34" s="6">
        <v>200</v>
      </c>
      <c r="E34" s="28">
        <v>0</v>
      </c>
      <c r="F34" s="28">
        <v>0</v>
      </c>
      <c r="G34" s="28">
        <v>0</v>
      </c>
    </row>
    <row r="35" spans="1:7" ht="31.5">
      <c r="A35" s="13" t="s">
        <v>33</v>
      </c>
      <c r="B35" s="6">
        <v>791</v>
      </c>
      <c r="C35" s="21" t="s">
        <v>59</v>
      </c>
      <c r="D35" s="6">
        <v>200</v>
      </c>
      <c r="E35" s="28">
        <v>0</v>
      </c>
      <c r="F35" s="28">
        <v>0</v>
      </c>
      <c r="G35" s="28">
        <v>0</v>
      </c>
    </row>
    <row r="36" spans="1:7" ht="31.5">
      <c r="A36" s="13" t="s">
        <v>38</v>
      </c>
      <c r="B36" s="6">
        <v>791</v>
      </c>
      <c r="C36" s="21" t="s">
        <v>69</v>
      </c>
      <c r="D36" s="6"/>
      <c r="E36" s="28"/>
      <c r="F36" s="28"/>
      <c r="G36" s="28"/>
    </row>
    <row r="37" spans="1:7" ht="31.5">
      <c r="A37" s="13" t="s">
        <v>33</v>
      </c>
      <c r="B37" s="6">
        <v>791</v>
      </c>
      <c r="C37" s="21" t="s">
        <v>69</v>
      </c>
      <c r="D37" s="6">
        <v>200</v>
      </c>
      <c r="E37" s="28">
        <v>870</v>
      </c>
      <c r="F37" s="28">
        <v>1320</v>
      </c>
      <c r="G37" s="28">
        <v>1370</v>
      </c>
    </row>
    <row r="38" spans="1:7" ht="15.75">
      <c r="A38" s="22" t="s">
        <v>76</v>
      </c>
      <c r="B38" s="6">
        <v>791</v>
      </c>
      <c r="C38" s="21"/>
      <c r="D38" s="6"/>
      <c r="E38" s="29"/>
      <c r="F38" s="29"/>
      <c r="G38" s="29"/>
    </row>
    <row r="39" spans="1:7" ht="31.5">
      <c r="A39" s="10" t="s">
        <v>77</v>
      </c>
      <c r="B39" s="6">
        <v>791</v>
      </c>
      <c r="C39" s="21" t="s">
        <v>61</v>
      </c>
      <c r="D39" s="6">
        <v>200</v>
      </c>
      <c r="E39" s="28">
        <v>0</v>
      </c>
      <c r="F39" s="28">
        <v>0</v>
      </c>
      <c r="G39" s="28">
        <v>0</v>
      </c>
    </row>
    <row r="40" spans="1:7" ht="31.5">
      <c r="A40" s="10" t="s">
        <v>78</v>
      </c>
      <c r="B40" s="6">
        <v>791</v>
      </c>
      <c r="C40" s="21" t="s">
        <v>61</v>
      </c>
      <c r="D40" s="6">
        <v>600</v>
      </c>
      <c r="E40" s="28">
        <v>0</v>
      </c>
      <c r="F40" s="28">
        <v>0</v>
      </c>
      <c r="G40" s="28">
        <v>0</v>
      </c>
    </row>
    <row r="41" spans="1:7" ht="15.75">
      <c r="A41" s="22" t="s">
        <v>50</v>
      </c>
      <c r="B41" s="6"/>
      <c r="C41" s="21"/>
      <c r="D41" s="6"/>
      <c r="E41" s="29"/>
      <c r="F41" s="29"/>
      <c r="G41" s="29"/>
    </row>
    <row r="42" spans="1:7" ht="31.5">
      <c r="A42" s="10" t="s">
        <v>33</v>
      </c>
      <c r="B42" s="6">
        <v>791</v>
      </c>
      <c r="C42" s="21" t="s">
        <v>64</v>
      </c>
      <c r="D42" s="6">
        <v>200</v>
      </c>
      <c r="E42" s="28">
        <v>0</v>
      </c>
      <c r="F42" s="28">
        <v>0</v>
      </c>
      <c r="G42" s="28">
        <v>0</v>
      </c>
    </row>
    <row r="43" spans="1:7" ht="31.5">
      <c r="A43" s="10" t="s">
        <v>79</v>
      </c>
      <c r="B43" s="6">
        <v>791</v>
      </c>
      <c r="C43" s="21" t="s">
        <v>65</v>
      </c>
      <c r="D43" s="6">
        <v>400</v>
      </c>
      <c r="E43" s="28">
        <v>0</v>
      </c>
      <c r="F43" s="28">
        <v>0</v>
      </c>
      <c r="G43" s="28">
        <v>0</v>
      </c>
    </row>
    <row r="44" spans="1:7" ht="47.25">
      <c r="A44" s="10" t="s">
        <v>68</v>
      </c>
      <c r="B44" s="6">
        <v>791</v>
      </c>
      <c r="C44" s="21" t="s">
        <v>66</v>
      </c>
      <c r="D44" s="6">
        <v>800</v>
      </c>
      <c r="E44" s="28">
        <v>0</v>
      </c>
      <c r="F44" s="28">
        <v>0</v>
      </c>
      <c r="G44" s="28">
        <v>0</v>
      </c>
    </row>
    <row r="45" spans="1:7" s="2" customFormat="1" ht="15.75">
      <c r="A45" s="15" t="s">
        <v>80</v>
      </c>
      <c r="B45" s="3">
        <v>791</v>
      </c>
      <c r="C45" s="24" t="s">
        <v>54</v>
      </c>
      <c r="D45" s="3"/>
      <c r="E45" s="29">
        <f>SUM(E46:E48)</f>
        <v>800</v>
      </c>
      <c r="F45" s="29">
        <f>SUM(F46:F48)</f>
        <v>500</v>
      </c>
      <c r="G45" s="29">
        <f>SUM(G46:G48)</f>
        <v>500</v>
      </c>
    </row>
    <row r="46" spans="1:7" s="2" customFormat="1" ht="31.5">
      <c r="A46" s="13" t="s">
        <v>33</v>
      </c>
      <c r="B46" s="3">
        <v>791</v>
      </c>
      <c r="C46" s="21" t="s">
        <v>58</v>
      </c>
      <c r="D46" s="6"/>
      <c r="E46" s="28">
        <v>300</v>
      </c>
      <c r="F46" s="28">
        <v>0</v>
      </c>
      <c r="G46" s="28">
        <v>0</v>
      </c>
    </row>
    <row r="47" spans="1:7" ht="110.25">
      <c r="A47" s="13" t="s">
        <v>34</v>
      </c>
      <c r="B47" s="6">
        <v>791</v>
      </c>
      <c r="C47" s="21" t="s">
        <v>59</v>
      </c>
      <c r="D47" s="6"/>
      <c r="E47" s="28">
        <v>0</v>
      </c>
      <c r="F47" s="28">
        <v>0</v>
      </c>
      <c r="G47" s="28">
        <v>0</v>
      </c>
    </row>
    <row r="48" spans="1:7" ht="31.5">
      <c r="A48" s="13" t="s">
        <v>33</v>
      </c>
      <c r="B48" s="6">
        <v>791</v>
      </c>
      <c r="C48" s="6">
        <v>100074040</v>
      </c>
      <c r="D48" s="6">
        <v>200</v>
      </c>
      <c r="E48" s="6">
        <v>500</v>
      </c>
      <c r="F48" s="6">
        <v>500</v>
      </c>
      <c r="G48" s="6">
        <v>500</v>
      </c>
    </row>
    <row r="49" spans="1:7" ht="31.5">
      <c r="A49" s="15" t="s">
        <v>110</v>
      </c>
      <c r="B49" s="6">
        <v>791</v>
      </c>
      <c r="C49" s="24" t="s">
        <v>54</v>
      </c>
      <c r="D49" s="3"/>
      <c r="E49" s="29">
        <f>E50</f>
        <v>312</v>
      </c>
      <c r="F49" s="29">
        <f>F50</f>
        <v>0</v>
      </c>
      <c r="G49" s="29">
        <f>G50</f>
        <v>100</v>
      </c>
    </row>
    <row r="50" spans="1:7" ht="31.5">
      <c r="A50" s="13" t="s">
        <v>33</v>
      </c>
      <c r="B50" s="6">
        <v>791</v>
      </c>
      <c r="C50" s="21" t="s">
        <v>111</v>
      </c>
      <c r="D50" s="6">
        <v>200</v>
      </c>
      <c r="E50" s="52">
        <v>312</v>
      </c>
      <c r="F50" s="28">
        <v>0</v>
      </c>
      <c r="G50" s="28">
        <v>100</v>
      </c>
    </row>
    <row r="51" spans="1:7" ht="39" customHeight="1">
      <c r="A51" s="15" t="s">
        <v>71</v>
      </c>
      <c r="B51" s="6">
        <v>791</v>
      </c>
      <c r="C51" s="6"/>
      <c r="D51" s="6"/>
      <c r="E51" s="3">
        <v>200</v>
      </c>
      <c r="F51" s="3">
        <f>F52+F53</f>
        <v>0</v>
      </c>
      <c r="G51" s="3">
        <f>G52+G53</f>
        <v>0</v>
      </c>
    </row>
    <row r="52" spans="1:7" ht="39" customHeight="1">
      <c r="A52" s="13" t="s">
        <v>33</v>
      </c>
      <c r="B52" s="6">
        <v>791</v>
      </c>
      <c r="C52" s="21" t="s">
        <v>72</v>
      </c>
      <c r="D52" s="6">
        <v>200</v>
      </c>
      <c r="F52" s="6">
        <v>0</v>
      </c>
      <c r="G52" s="6">
        <v>0</v>
      </c>
    </row>
    <row r="53" spans="1:7" ht="39" customHeight="1">
      <c r="A53" s="13" t="s">
        <v>33</v>
      </c>
      <c r="B53" s="6">
        <v>791</v>
      </c>
      <c r="C53" s="21" t="s">
        <v>59</v>
      </c>
      <c r="D53" s="6">
        <v>200</v>
      </c>
      <c r="E53" s="6">
        <v>200</v>
      </c>
      <c r="F53" s="6">
        <v>0</v>
      </c>
      <c r="G53" s="6">
        <v>0</v>
      </c>
    </row>
    <row r="54" spans="1:7" ht="59.25" customHeight="1">
      <c r="A54" s="15" t="s">
        <v>112</v>
      </c>
      <c r="B54" s="6">
        <v>791</v>
      </c>
      <c r="C54" s="24" t="s">
        <v>54</v>
      </c>
      <c r="D54" s="3"/>
      <c r="E54" s="29">
        <f>E55</f>
        <v>2</v>
      </c>
      <c r="F54" s="29">
        <f>F55</f>
        <v>2</v>
      </c>
      <c r="G54" s="29">
        <f>G55</f>
        <v>2</v>
      </c>
    </row>
    <row r="55" spans="1:7" ht="39" customHeight="1">
      <c r="A55" s="13" t="s">
        <v>113</v>
      </c>
      <c r="B55" s="6">
        <v>791</v>
      </c>
      <c r="C55" s="21" t="s">
        <v>75</v>
      </c>
      <c r="D55" s="6">
        <v>200</v>
      </c>
      <c r="E55" s="53">
        <v>2</v>
      </c>
      <c r="F55" s="28">
        <v>2</v>
      </c>
      <c r="G55" s="28">
        <v>2</v>
      </c>
    </row>
    <row r="56" spans="1:7" ht="24.75" customHeight="1">
      <c r="A56" s="57" t="s">
        <v>41</v>
      </c>
      <c r="B56" s="57">
        <v>791</v>
      </c>
      <c r="C56" s="58" t="s">
        <v>43</v>
      </c>
      <c r="D56" s="59">
        <v>900</v>
      </c>
      <c r="E56" s="60">
        <v>0</v>
      </c>
      <c r="F56" s="60">
        <v>113</v>
      </c>
      <c r="G56" s="60">
        <v>236</v>
      </c>
    </row>
    <row r="57" spans="1:7" ht="15.75">
      <c r="A57" s="19"/>
      <c r="B57" s="19"/>
      <c r="C57" s="20"/>
      <c r="D57" s="19"/>
      <c r="E57" s="19"/>
      <c r="F57" s="19"/>
      <c r="G57" s="19"/>
    </row>
    <row r="58" spans="1:7" ht="75.75" customHeight="1">
      <c r="A58" s="64" t="s">
        <v>114</v>
      </c>
      <c r="B58" s="65"/>
      <c r="C58" s="65"/>
      <c r="D58" s="65"/>
      <c r="E58" s="65"/>
      <c r="F58" s="65"/>
      <c r="G58" s="65"/>
    </row>
    <row r="59" spans="1:7" ht="15.75">
      <c r="A59" s="19"/>
      <c r="B59" s="19"/>
      <c r="C59" s="20"/>
      <c r="D59" s="19"/>
      <c r="E59" s="19"/>
      <c r="F59" s="19"/>
      <c r="G59" s="19"/>
    </row>
    <row r="60" spans="1:7" ht="15.75">
      <c r="A60" s="19"/>
      <c r="B60" s="19"/>
      <c r="C60" s="20"/>
      <c r="D60" s="19"/>
      <c r="E60" s="19"/>
      <c r="F60" s="19"/>
      <c r="G60" s="19"/>
    </row>
    <row r="61" spans="1:7" ht="15.75">
      <c r="A61" s="19"/>
      <c r="B61" s="19"/>
      <c r="C61" s="20"/>
      <c r="D61" s="19"/>
      <c r="E61" s="19"/>
      <c r="F61" s="19"/>
      <c r="G61" s="19"/>
    </row>
    <row r="62" spans="1:7" ht="15.75">
      <c r="A62" s="19"/>
      <c r="B62" s="19"/>
      <c r="C62" s="20"/>
      <c r="D62" s="19"/>
      <c r="E62" s="19"/>
      <c r="F62" s="19"/>
      <c r="G62" s="19"/>
    </row>
    <row r="63" spans="1:7" ht="15.75">
      <c r="A63" s="19"/>
      <c r="B63" s="19"/>
      <c r="C63" s="20"/>
      <c r="D63" s="19"/>
      <c r="E63" s="19"/>
      <c r="F63" s="19"/>
      <c r="G63" s="19"/>
    </row>
    <row r="64" spans="1:7" ht="15.75">
      <c r="A64" s="19"/>
      <c r="B64" s="19"/>
      <c r="C64" s="20"/>
      <c r="D64" s="19"/>
      <c r="E64" s="19"/>
      <c r="F64" s="19"/>
      <c r="G64" s="19"/>
    </row>
    <row r="65" spans="1:7" ht="15.75">
      <c r="A65" s="19"/>
      <c r="B65" s="19"/>
      <c r="C65" s="20"/>
      <c r="D65" s="19"/>
      <c r="E65" s="19"/>
      <c r="F65" s="19"/>
      <c r="G65" s="19"/>
    </row>
    <row r="66" spans="1:7" ht="15.75">
      <c r="A66" s="19"/>
      <c r="B66" s="19"/>
      <c r="C66" s="20"/>
      <c r="D66" s="19"/>
      <c r="E66" s="19"/>
      <c r="F66" s="19"/>
      <c r="G66" s="19"/>
    </row>
    <row r="67" spans="1:7" ht="15.75">
      <c r="A67" s="19"/>
      <c r="B67" s="19"/>
      <c r="C67" s="20"/>
      <c r="D67" s="19"/>
      <c r="E67" s="19"/>
      <c r="F67" s="19"/>
      <c r="G67" s="19"/>
    </row>
    <row r="68" spans="1:7" ht="15.75">
      <c r="A68" s="19"/>
      <c r="B68" s="19"/>
      <c r="C68" s="20"/>
      <c r="D68" s="19"/>
      <c r="E68" s="19"/>
      <c r="F68" s="19"/>
      <c r="G68" s="19"/>
    </row>
    <row r="69" spans="1:7" ht="15.75">
      <c r="A69" s="19"/>
      <c r="B69" s="19"/>
      <c r="C69" s="20"/>
      <c r="D69" s="19"/>
      <c r="E69" s="19"/>
      <c r="F69" s="19"/>
      <c r="G69" s="19"/>
    </row>
    <row r="70" spans="1:7" ht="15.75">
      <c r="A70" s="19"/>
      <c r="B70" s="19"/>
      <c r="C70" s="20"/>
      <c r="D70" s="19"/>
      <c r="E70" s="19"/>
      <c r="F70" s="19"/>
      <c r="G70" s="19"/>
    </row>
    <row r="71" spans="1:7" ht="15.75">
      <c r="A71" s="19"/>
      <c r="B71" s="19"/>
      <c r="C71" s="20"/>
      <c r="D71" s="19"/>
      <c r="E71" s="19"/>
      <c r="F71" s="19"/>
      <c r="G71" s="19"/>
    </row>
    <row r="72" spans="1:7" ht="15.75">
      <c r="A72" s="19"/>
      <c r="B72" s="19"/>
      <c r="C72" s="20"/>
      <c r="D72" s="19"/>
      <c r="E72" s="19"/>
      <c r="F72" s="19"/>
      <c r="G72" s="19"/>
    </row>
    <row r="73" spans="1:7" ht="15.75">
      <c r="A73" s="19"/>
      <c r="B73" s="19"/>
      <c r="C73" s="20"/>
      <c r="D73" s="19"/>
      <c r="E73" s="19"/>
      <c r="F73" s="19"/>
      <c r="G73" s="19"/>
    </row>
    <row r="74" spans="1:7" ht="15.75">
      <c r="A74" s="19"/>
      <c r="B74" s="19"/>
      <c r="C74" s="20"/>
      <c r="D74" s="19"/>
      <c r="E74" s="19"/>
      <c r="F74" s="19"/>
      <c r="G74" s="19"/>
    </row>
    <row r="75" spans="1:7" ht="15.75">
      <c r="A75" s="19"/>
      <c r="B75" s="19"/>
      <c r="C75" s="20"/>
      <c r="D75" s="19"/>
      <c r="E75" s="19"/>
      <c r="F75" s="19"/>
      <c r="G75" s="19"/>
    </row>
    <row r="76" spans="1:7" ht="15.75">
      <c r="A76" s="19"/>
      <c r="B76" s="19"/>
      <c r="C76" s="20"/>
      <c r="D76" s="19"/>
      <c r="E76" s="19"/>
      <c r="F76" s="19"/>
      <c r="G76" s="19"/>
    </row>
    <row r="77" spans="1:7" ht="15.75">
      <c r="A77" s="19"/>
      <c r="B77" s="19"/>
      <c r="C77" s="20"/>
      <c r="D77" s="19"/>
      <c r="E77" s="19"/>
      <c r="F77" s="19"/>
      <c r="G77" s="19"/>
    </row>
    <row r="78" spans="1:7" ht="15.75">
      <c r="A78" s="19"/>
      <c r="B78" s="19"/>
      <c r="C78" s="20"/>
      <c r="D78" s="19"/>
      <c r="E78" s="19"/>
      <c r="F78" s="19"/>
      <c r="G78" s="19"/>
    </row>
    <row r="79" spans="1:7" ht="15.75">
      <c r="A79" s="19"/>
      <c r="B79" s="19"/>
      <c r="C79" s="20"/>
      <c r="D79" s="19"/>
      <c r="E79" s="19"/>
      <c r="F79" s="19"/>
      <c r="G79" s="19"/>
    </row>
    <row r="80" spans="1:7" ht="15.75">
      <c r="A80" s="19"/>
      <c r="B80" s="19"/>
      <c r="C80" s="20"/>
      <c r="D80" s="19"/>
      <c r="E80" s="19"/>
      <c r="F80" s="19"/>
      <c r="G80" s="19"/>
    </row>
    <row r="81" spans="1:7" ht="15.75">
      <c r="A81" s="19"/>
      <c r="B81" s="19"/>
      <c r="C81" s="20"/>
      <c r="D81" s="19"/>
      <c r="E81" s="19"/>
      <c r="F81" s="19"/>
      <c r="G81" s="19"/>
    </row>
    <row r="82" spans="1:7" ht="15.75">
      <c r="A82" s="19"/>
      <c r="B82" s="19"/>
      <c r="C82" s="20"/>
      <c r="D82" s="19"/>
      <c r="E82" s="19"/>
      <c r="F82" s="19"/>
      <c r="G82" s="19"/>
    </row>
    <row r="83" spans="1:7" ht="15.75">
      <c r="A83" s="19"/>
      <c r="B83" s="19"/>
      <c r="C83" s="20"/>
      <c r="D83" s="19"/>
      <c r="E83" s="19"/>
      <c r="F83" s="19"/>
      <c r="G83" s="19"/>
    </row>
    <row r="84" spans="1:7" ht="15.75">
      <c r="A84" s="19"/>
      <c r="B84" s="19"/>
      <c r="C84" s="20"/>
      <c r="D84" s="19"/>
      <c r="E84" s="19"/>
      <c r="F84" s="19"/>
      <c r="G84" s="19"/>
    </row>
    <row r="85" spans="1:7" ht="15.75">
      <c r="A85" s="19"/>
      <c r="B85" s="19"/>
      <c r="C85" s="20"/>
      <c r="D85" s="19"/>
      <c r="E85" s="19"/>
      <c r="F85" s="19"/>
      <c r="G85" s="19"/>
    </row>
    <row r="86" spans="1:7" ht="15.75">
      <c r="A86" s="19"/>
      <c r="B86" s="19"/>
      <c r="C86" s="20"/>
      <c r="D86" s="19"/>
      <c r="E86" s="19"/>
      <c r="F86" s="19"/>
      <c r="G86" s="19"/>
    </row>
    <row r="87" spans="1:7" ht="15.75">
      <c r="A87" s="19"/>
      <c r="B87" s="19"/>
      <c r="C87" s="20"/>
      <c r="D87" s="19"/>
      <c r="E87" s="19"/>
      <c r="F87" s="19"/>
      <c r="G87" s="19"/>
    </row>
    <row r="88" spans="1:7" ht="15.75">
      <c r="A88" s="19"/>
      <c r="B88" s="19"/>
      <c r="C88" s="20"/>
      <c r="D88" s="19"/>
      <c r="E88" s="19"/>
      <c r="F88" s="19"/>
      <c r="G88" s="19"/>
    </row>
    <row r="89" spans="1:7" ht="15.75">
      <c r="A89" s="19"/>
      <c r="B89" s="19"/>
      <c r="C89" s="19"/>
      <c r="D89" s="19"/>
      <c r="E89" s="19"/>
      <c r="F89" s="19"/>
      <c r="G89" s="19"/>
    </row>
    <row r="90" spans="1:7" ht="15.75">
      <c r="A90" s="19"/>
      <c r="B90" s="19"/>
      <c r="C90" s="19"/>
      <c r="D90" s="19"/>
      <c r="E90" s="19"/>
      <c r="F90" s="19"/>
      <c r="G90" s="19"/>
    </row>
    <row r="91" spans="1:7" ht="15.75">
      <c r="A91" s="19"/>
      <c r="B91" s="19"/>
      <c r="C91" s="19"/>
      <c r="D91" s="19"/>
      <c r="E91" s="19"/>
      <c r="F91" s="19"/>
      <c r="G91" s="19"/>
    </row>
    <row r="92" spans="1:7" ht="15.75">
      <c r="A92" s="19"/>
      <c r="B92" s="19"/>
      <c r="C92" s="19"/>
      <c r="D92" s="19"/>
      <c r="E92" s="19"/>
      <c r="F92" s="19"/>
      <c r="G92" s="19"/>
    </row>
    <row r="93" spans="1:7" ht="15.75">
      <c r="A93" s="19"/>
      <c r="B93" s="19"/>
      <c r="C93" s="19"/>
      <c r="D93" s="19"/>
      <c r="E93" s="19"/>
      <c r="F93" s="19"/>
      <c r="G93" s="19"/>
    </row>
    <row r="94" spans="1:7" ht="15.75">
      <c r="A94" s="19"/>
      <c r="B94" s="19"/>
      <c r="C94" s="19"/>
      <c r="D94" s="19"/>
      <c r="E94" s="19"/>
      <c r="F94" s="19"/>
      <c r="G94" s="19"/>
    </row>
    <row r="95" spans="1:7" ht="15.75">
      <c r="A95" s="19"/>
      <c r="B95" s="19"/>
      <c r="C95" s="19"/>
      <c r="D95" s="19"/>
      <c r="E95" s="19"/>
      <c r="F95" s="19"/>
      <c r="G95" s="19"/>
    </row>
    <row r="96" spans="1:7" ht="15.75">
      <c r="A96" s="19"/>
      <c r="B96" s="19"/>
      <c r="C96" s="19"/>
      <c r="D96" s="19"/>
      <c r="E96" s="19"/>
      <c r="F96" s="19"/>
      <c r="G96" s="19"/>
    </row>
    <row r="97" spans="1:7" ht="15.75">
      <c r="A97" s="19"/>
      <c r="B97" s="19"/>
      <c r="C97" s="19"/>
      <c r="D97" s="19"/>
      <c r="E97" s="19"/>
      <c r="F97" s="19"/>
      <c r="G97" s="19"/>
    </row>
    <row r="98" spans="1:7" ht="15.75">
      <c r="A98" s="19"/>
      <c r="B98" s="19"/>
      <c r="C98" s="19"/>
      <c r="D98" s="19"/>
      <c r="E98" s="19"/>
      <c r="F98" s="19"/>
      <c r="G98" s="19"/>
    </row>
    <row r="99" spans="1:7" ht="15.75">
      <c r="A99" s="19"/>
      <c r="B99" s="19"/>
      <c r="C99" s="19"/>
      <c r="D99" s="19"/>
      <c r="E99" s="19"/>
      <c r="F99" s="19"/>
      <c r="G99" s="19"/>
    </row>
    <row r="100" spans="1:7" ht="15.75">
      <c r="A100" s="19"/>
      <c r="B100" s="19"/>
      <c r="C100" s="19"/>
      <c r="D100" s="19"/>
      <c r="E100" s="19"/>
      <c r="F100" s="19"/>
      <c r="G100" s="19"/>
    </row>
    <row r="101" spans="1:7" ht="15.75">
      <c r="A101" s="19"/>
      <c r="B101" s="19"/>
      <c r="C101" s="19"/>
      <c r="D101" s="19"/>
      <c r="E101" s="19"/>
      <c r="F101" s="19"/>
      <c r="G101" s="19"/>
    </row>
    <row r="102" spans="1:7" ht="15.75">
      <c r="A102" s="19"/>
      <c r="B102" s="19"/>
      <c r="C102" s="19"/>
      <c r="D102" s="19"/>
      <c r="E102" s="19"/>
      <c r="F102" s="19"/>
      <c r="G102" s="19"/>
    </row>
    <row r="103" spans="1:7" ht="15.75">
      <c r="A103" s="19"/>
      <c r="B103" s="19"/>
      <c r="C103" s="19"/>
      <c r="D103" s="19"/>
      <c r="E103" s="19"/>
      <c r="F103" s="19"/>
      <c r="G103" s="19"/>
    </row>
    <row r="104" spans="1:7" ht="15.75">
      <c r="A104" s="19"/>
      <c r="B104" s="19"/>
      <c r="C104" s="19"/>
      <c r="D104" s="19"/>
      <c r="E104" s="19"/>
      <c r="F104" s="19"/>
      <c r="G104" s="19"/>
    </row>
    <row r="105" spans="1:7" ht="15.75">
      <c r="A105" s="19"/>
      <c r="B105" s="19"/>
      <c r="C105" s="19"/>
      <c r="D105" s="19"/>
      <c r="E105" s="19"/>
      <c r="F105" s="19"/>
      <c r="G105" s="19"/>
    </row>
    <row r="106" spans="1:7" ht="15.75">
      <c r="A106" s="19"/>
      <c r="B106" s="19"/>
      <c r="C106" s="19"/>
      <c r="D106" s="19"/>
      <c r="E106" s="19"/>
      <c r="F106" s="19"/>
      <c r="G106" s="19"/>
    </row>
    <row r="107" spans="1:7" ht="15.75">
      <c r="A107" s="19"/>
      <c r="B107" s="19"/>
      <c r="C107" s="19"/>
      <c r="D107" s="19"/>
      <c r="E107" s="19"/>
      <c r="F107" s="19"/>
      <c r="G107" s="19"/>
    </row>
  </sheetData>
  <sheetProtection/>
  <mergeCells count="14">
    <mergeCell ref="A58:G58"/>
    <mergeCell ref="A9:G9"/>
    <mergeCell ref="A10:A11"/>
    <mergeCell ref="B10:B11"/>
    <mergeCell ref="C10:C11"/>
    <mergeCell ref="D10:D11"/>
    <mergeCell ref="E10:G10"/>
    <mergeCell ref="A1:G1"/>
    <mergeCell ref="A5:G5"/>
    <mergeCell ref="A6:G6"/>
    <mergeCell ref="A7:G7"/>
    <mergeCell ref="A2:G2"/>
    <mergeCell ref="A3:G3"/>
    <mergeCell ref="A4:G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1.28125" style="0" customWidth="1"/>
    <col min="2" max="2" width="15.7109375" style="0" customWidth="1"/>
    <col min="3" max="3" width="13.421875" style="0" customWidth="1"/>
    <col min="4" max="4" width="17.57421875" style="0" customWidth="1"/>
    <col min="5" max="5" width="14.28125" style="0" customWidth="1"/>
    <col min="6" max="6" width="14.57421875" style="0" customWidth="1"/>
  </cols>
  <sheetData>
    <row r="1" spans="1:6" ht="15.75">
      <c r="A1" s="61" t="s">
        <v>0</v>
      </c>
      <c r="B1" s="61"/>
      <c r="C1" s="61"/>
      <c r="D1" s="61"/>
      <c r="E1" s="61"/>
      <c r="F1" s="61"/>
    </row>
    <row r="2" spans="1:6" ht="15.75">
      <c r="A2" s="61" t="s">
        <v>120</v>
      </c>
      <c r="B2" s="61"/>
      <c r="C2" s="61"/>
      <c r="D2" s="61"/>
      <c r="E2" s="61"/>
      <c r="F2" s="61"/>
    </row>
    <row r="3" spans="1:6" ht="15.75">
      <c r="A3" s="63" t="s">
        <v>104</v>
      </c>
      <c r="B3" s="63"/>
      <c r="C3" s="63"/>
      <c r="D3" s="63"/>
      <c r="E3" s="63"/>
      <c r="F3" s="63"/>
    </row>
    <row r="4" spans="1:6" ht="15.75">
      <c r="A4" s="63" t="s">
        <v>1</v>
      </c>
      <c r="B4" s="63"/>
      <c r="C4" s="63"/>
      <c r="D4" s="63"/>
      <c r="E4" s="63"/>
      <c r="F4" s="63"/>
    </row>
    <row r="5" spans="1:6" ht="15.75">
      <c r="A5" s="63" t="s">
        <v>2</v>
      </c>
      <c r="B5" s="63"/>
      <c r="C5" s="63"/>
      <c r="D5" s="63"/>
      <c r="E5" s="63"/>
      <c r="F5" s="63"/>
    </row>
    <row r="6" spans="1:6" ht="15.75">
      <c r="A6" s="63" t="s">
        <v>3</v>
      </c>
      <c r="B6" s="63"/>
      <c r="C6" s="63"/>
      <c r="D6" s="63"/>
      <c r="E6" s="63"/>
      <c r="F6" s="63"/>
    </row>
    <row r="7" spans="1:6" ht="15.75">
      <c r="A7" s="63" t="s">
        <v>119</v>
      </c>
      <c r="B7" s="63"/>
      <c r="C7" s="63"/>
      <c r="D7" s="63"/>
      <c r="E7" s="63"/>
      <c r="F7" s="63"/>
    </row>
    <row r="8" spans="1:6" ht="15.75">
      <c r="A8" s="1"/>
      <c r="B8" s="1"/>
      <c r="C8" s="1"/>
      <c r="D8" s="1"/>
      <c r="E8" s="1"/>
      <c r="F8" s="1"/>
    </row>
    <row r="9" spans="1:6" ht="84" customHeight="1">
      <c r="A9" s="66" t="s">
        <v>107</v>
      </c>
      <c r="B9" s="66"/>
      <c r="C9" s="66"/>
      <c r="D9" s="66"/>
      <c r="E9" s="66"/>
      <c r="F9" s="66"/>
    </row>
    <row r="10" spans="1:6" ht="15.75">
      <c r="A10" s="68" t="s">
        <v>4</v>
      </c>
      <c r="B10" s="68" t="s">
        <v>6</v>
      </c>
      <c r="C10" s="68" t="s">
        <v>7</v>
      </c>
      <c r="D10" s="68" t="s">
        <v>84</v>
      </c>
      <c r="E10" s="68"/>
      <c r="F10" s="68"/>
    </row>
    <row r="11" spans="1:6" ht="15.75">
      <c r="A11" s="68"/>
      <c r="B11" s="68"/>
      <c r="C11" s="68"/>
      <c r="D11" s="4">
        <v>2020</v>
      </c>
      <c r="E11" s="4">
        <v>2021</v>
      </c>
      <c r="F11" s="4">
        <v>2022</v>
      </c>
    </row>
    <row r="12" spans="1:6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5.75">
      <c r="A13" s="9" t="s">
        <v>8</v>
      </c>
      <c r="B13" s="4"/>
      <c r="C13" s="4"/>
      <c r="D13" s="25">
        <v>5311.6</v>
      </c>
      <c r="E13" s="25">
        <v>5094</v>
      </c>
      <c r="F13" s="25">
        <v>5308.4</v>
      </c>
    </row>
    <row r="14" spans="1:11" s="2" customFormat="1" ht="78" customHeight="1">
      <c r="A14" s="15" t="s">
        <v>106</v>
      </c>
      <c r="B14" s="5" t="s">
        <v>54</v>
      </c>
      <c r="C14" s="4"/>
      <c r="D14" s="25">
        <f>D15+D19+D24+D26+D27+D28+D29+D31+D34+D35+D40+D32+D44</f>
        <v>5311.6</v>
      </c>
      <c r="E14" s="25">
        <f>E15+E19+E24+E26+E27+E28+E31+E34+E35+E40+E44+E45</f>
        <v>5094</v>
      </c>
      <c r="F14" s="25">
        <f>F15+F19+F24+F26+F27+F28+F31+F32+F34+F35+F40+F44+F45</f>
        <v>5308.4</v>
      </c>
      <c r="I14" s="51"/>
      <c r="J14" s="51"/>
      <c r="K14" s="51"/>
    </row>
    <row r="15" spans="1:6" ht="31.5">
      <c r="A15" s="15" t="s">
        <v>38</v>
      </c>
      <c r="B15" s="5" t="s">
        <v>69</v>
      </c>
      <c r="C15" s="4"/>
      <c r="D15" s="25">
        <f>D16</f>
        <v>870</v>
      </c>
      <c r="E15" s="25">
        <f>E16</f>
        <v>1320</v>
      </c>
      <c r="F15" s="25">
        <f>F16</f>
        <v>1370</v>
      </c>
    </row>
    <row r="16" spans="1:6" ht="31.5">
      <c r="A16" s="13" t="s">
        <v>33</v>
      </c>
      <c r="B16" s="7" t="s">
        <v>69</v>
      </c>
      <c r="C16" s="8">
        <v>200</v>
      </c>
      <c r="D16" s="26">
        <v>870</v>
      </c>
      <c r="E16" s="26">
        <v>1320</v>
      </c>
      <c r="F16" s="26">
        <v>1370</v>
      </c>
    </row>
    <row r="17" spans="1:6" ht="31.5">
      <c r="A17" s="13" t="s">
        <v>38</v>
      </c>
      <c r="B17" s="7" t="s">
        <v>59</v>
      </c>
      <c r="C17" s="8"/>
      <c r="D17" s="8"/>
      <c r="E17" s="8"/>
      <c r="F17" s="8"/>
    </row>
    <row r="18" spans="1:6" ht="31.5">
      <c r="A18" s="13" t="s">
        <v>33</v>
      </c>
      <c r="B18" s="7" t="s">
        <v>59</v>
      </c>
      <c r="C18" s="8">
        <v>200</v>
      </c>
      <c r="D18" s="26">
        <v>0</v>
      </c>
      <c r="E18" s="26">
        <v>0</v>
      </c>
      <c r="F18" s="26">
        <v>0</v>
      </c>
    </row>
    <row r="19" spans="1:6" ht="15.75">
      <c r="A19" s="13" t="s">
        <v>32</v>
      </c>
      <c r="B19" s="5" t="s">
        <v>54</v>
      </c>
      <c r="C19" s="4"/>
      <c r="D19" s="25">
        <f>D20+D22</f>
        <v>800</v>
      </c>
      <c r="E19" s="25">
        <f>E20+E22</f>
        <v>500</v>
      </c>
      <c r="F19" s="25">
        <f>F20+F22</f>
        <v>500</v>
      </c>
    </row>
    <row r="20" spans="1:6" ht="31.5">
      <c r="A20" s="13" t="s">
        <v>33</v>
      </c>
      <c r="B20" s="7" t="s">
        <v>58</v>
      </c>
      <c r="C20" s="8"/>
      <c r="D20" s="26">
        <v>300</v>
      </c>
      <c r="E20" s="26"/>
      <c r="F20" s="26"/>
    </row>
    <row r="21" spans="1:6" ht="110.25">
      <c r="A21" s="13" t="s">
        <v>34</v>
      </c>
      <c r="B21" s="7" t="s">
        <v>59</v>
      </c>
      <c r="C21" s="8"/>
      <c r="D21" s="8"/>
      <c r="E21" s="8"/>
      <c r="F21" s="8"/>
    </row>
    <row r="22" spans="1:6" ht="31.5">
      <c r="A22" s="13" t="s">
        <v>33</v>
      </c>
      <c r="B22" s="7" t="s">
        <v>59</v>
      </c>
      <c r="C22" s="8">
        <v>200</v>
      </c>
      <c r="D22" s="8">
        <v>500</v>
      </c>
      <c r="E22" s="8">
        <v>500</v>
      </c>
      <c r="F22" s="8">
        <v>500</v>
      </c>
    </row>
    <row r="23" spans="1:7" ht="15.75">
      <c r="A23" s="10" t="s">
        <v>11</v>
      </c>
      <c r="B23" s="14" t="s">
        <v>55</v>
      </c>
      <c r="C23" s="8"/>
      <c r="D23" s="8"/>
      <c r="E23" s="8"/>
      <c r="F23" s="8"/>
      <c r="G23" s="17"/>
    </row>
    <row r="24" spans="1:7" ht="94.5">
      <c r="A24" s="10" t="s">
        <v>12</v>
      </c>
      <c r="B24" s="14" t="s">
        <v>55</v>
      </c>
      <c r="C24" s="8"/>
      <c r="D24" s="26">
        <v>780</v>
      </c>
      <c r="E24" s="26">
        <v>780</v>
      </c>
      <c r="F24" s="26">
        <v>780</v>
      </c>
      <c r="G24" s="17"/>
    </row>
    <row r="25" spans="1:7" ht="31.5">
      <c r="A25" s="13" t="s">
        <v>23</v>
      </c>
      <c r="B25" s="14" t="s">
        <v>56</v>
      </c>
      <c r="C25" s="12"/>
      <c r="D25" s="12"/>
      <c r="E25" s="8"/>
      <c r="F25" s="8"/>
      <c r="G25" s="17"/>
    </row>
    <row r="26" spans="1:7" ht="94.5">
      <c r="A26" s="13" t="s">
        <v>12</v>
      </c>
      <c r="B26" s="14" t="s">
        <v>56</v>
      </c>
      <c r="C26" s="12">
        <v>100</v>
      </c>
      <c r="D26" s="26">
        <v>1206</v>
      </c>
      <c r="E26" s="26">
        <v>1230</v>
      </c>
      <c r="F26" s="26">
        <v>1265</v>
      </c>
      <c r="G26" s="17"/>
    </row>
    <row r="27" spans="1:7" ht="29.25" customHeight="1">
      <c r="A27" s="13" t="s">
        <v>24</v>
      </c>
      <c r="B27" s="14" t="s">
        <v>56</v>
      </c>
      <c r="C27" s="12">
        <v>200</v>
      </c>
      <c r="D27" s="26">
        <v>632</v>
      </c>
      <c r="E27" s="26">
        <v>699</v>
      </c>
      <c r="F27" s="26">
        <v>594</v>
      </c>
      <c r="G27" s="17"/>
    </row>
    <row r="28" spans="1:7" ht="15.75">
      <c r="A28" s="13" t="s">
        <v>15</v>
      </c>
      <c r="B28" s="14" t="s">
        <v>56</v>
      </c>
      <c r="C28" s="12">
        <v>800</v>
      </c>
      <c r="D28" s="12">
        <v>17</v>
      </c>
      <c r="E28" s="8">
        <v>39</v>
      </c>
      <c r="F28" s="8">
        <v>40</v>
      </c>
      <c r="G28" s="17"/>
    </row>
    <row r="29" spans="1:7" ht="15.75">
      <c r="A29" s="13" t="s">
        <v>91</v>
      </c>
      <c r="B29" s="14" t="s">
        <v>93</v>
      </c>
      <c r="C29" s="8">
        <v>800</v>
      </c>
      <c r="D29" s="8">
        <v>150</v>
      </c>
      <c r="E29" s="8">
        <v>0</v>
      </c>
      <c r="F29" s="8">
        <v>0</v>
      </c>
      <c r="G29" s="17"/>
    </row>
    <row r="30" spans="1:7" ht="15.75">
      <c r="A30" s="13" t="s">
        <v>17</v>
      </c>
      <c r="B30" s="14" t="s">
        <v>57</v>
      </c>
      <c r="C30" s="8"/>
      <c r="D30" s="8"/>
      <c r="E30" s="8"/>
      <c r="F30" s="8"/>
      <c r="G30" s="17"/>
    </row>
    <row r="31" spans="1:7" ht="15.75">
      <c r="A31" s="13" t="s">
        <v>15</v>
      </c>
      <c r="B31" s="14" t="s">
        <v>57</v>
      </c>
      <c r="C31" s="8">
        <v>800</v>
      </c>
      <c r="D31" s="8">
        <v>5</v>
      </c>
      <c r="E31" s="8">
        <v>5</v>
      </c>
      <c r="F31" s="8">
        <v>5</v>
      </c>
      <c r="G31" s="17"/>
    </row>
    <row r="32" spans="1:6" ht="31.5">
      <c r="A32" s="16" t="s">
        <v>33</v>
      </c>
      <c r="B32" s="7" t="s">
        <v>111</v>
      </c>
      <c r="C32" s="18">
        <v>200</v>
      </c>
      <c r="D32" s="8">
        <v>312</v>
      </c>
      <c r="E32" s="8">
        <v>0</v>
      </c>
      <c r="F32" s="8">
        <v>100</v>
      </c>
    </row>
    <row r="33" spans="1:6" ht="15.75">
      <c r="A33" s="16" t="s">
        <v>98</v>
      </c>
      <c r="B33" s="7" t="s">
        <v>90</v>
      </c>
      <c r="C33" s="8"/>
      <c r="D33" s="8"/>
      <c r="E33" s="8"/>
      <c r="F33" s="8"/>
    </row>
    <row r="34" spans="1:6" ht="31.5">
      <c r="A34" s="16" t="s">
        <v>99</v>
      </c>
      <c r="B34" s="7" t="s">
        <v>90</v>
      </c>
      <c r="C34" s="18">
        <v>100</v>
      </c>
      <c r="D34" s="8">
        <v>87.6</v>
      </c>
      <c r="E34" s="8">
        <v>90</v>
      </c>
      <c r="F34" s="8">
        <v>92.4</v>
      </c>
    </row>
    <row r="35" spans="1:6" ht="15.75">
      <c r="A35" s="13" t="s">
        <v>94</v>
      </c>
      <c r="B35" s="7" t="s">
        <v>96</v>
      </c>
      <c r="C35" s="18">
        <v>200</v>
      </c>
      <c r="D35" s="26">
        <v>250</v>
      </c>
      <c r="E35" s="26">
        <v>316</v>
      </c>
      <c r="F35" s="26">
        <v>324</v>
      </c>
    </row>
    <row r="36" spans="1:6" ht="31.5">
      <c r="A36" s="13" t="s">
        <v>78</v>
      </c>
      <c r="B36" s="7" t="s">
        <v>61</v>
      </c>
      <c r="C36" s="18">
        <v>600</v>
      </c>
      <c r="D36" s="26"/>
      <c r="E36" s="26"/>
      <c r="F36" s="26"/>
    </row>
    <row r="37" spans="1:6" ht="31.5">
      <c r="A37" s="13" t="s">
        <v>33</v>
      </c>
      <c r="B37" s="7" t="s">
        <v>64</v>
      </c>
      <c r="C37" s="18">
        <v>200</v>
      </c>
      <c r="D37" s="26"/>
      <c r="E37" s="26"/>
      <c r="F37" s="26"/>
    </row>
    <row r="38" spans="1:6" ht="15.75">
      <c r="A38" s="13" t="s">
        <v>85</v>
      </c>
      <c r="B38" s="7" t="s">
        <v>65</v>
      </c>
      <c r="C38" s="18">
        <v>400</v>
      </c>
      <c r="D38" s="26"/>
      <c r="E38" s="26"/>
      <c r="F38" s="26"/>
    </row>
    <row r="39" spans="1:6" ht="47.25">
      <c r="A39" s="13" t="s">
        <v>86</v>
      </c>
      <c r="B39" s="7" t="s">
        <v>66</v>
      </c>
      <c r="C39" s="18">
        <v>800</v>
      </c>
      <c r="D39" s="26"/>
      <c r="E39" s="26"/>
      <c r="F39" s="26"/>
    </row>
    <row r="40" spans="1:6" ht="31.5">
      <c r="A40" s="23" t="s">
        <v>71</v>
      </c>
      <c r="B40" s="7" t="s">
        <v>54</v>
      </c>
      <c r="C40" s="8"/>
      <c r="D40" s="4">
        <v>200</v>
      </c>
      <c r="E40" s="4">
        <v>0</v>
      </c>
      <c r="F40" s="4">
        <v>0</v>
      </c>
    </row>
    <row r="41" spans="1:6" ht="15.75">
      <c r="A41" s="23" t="s">
        <v>87</v>
      </c>
      <c r="B41" s="7" t="s">
        <v>72</v>
      </c>
      <c r="C41" s="18">
        <v>200</v>
      </c>
      <c r="D41" s="8"/>
      <c r="E41" s="8">
        <v>0</v>
      </c>
      <c r="F41" s="8">
        <v>0</v>
      </c>
    </row>
    <row r="42" spans="1:6" ht="31.5">
      <c r="A42" s="23" t="s">
        <v>74</v>
      </c>
      <c r="B42" s="7" t="s">
        <v>59</v>
      </c>
      <c r="C42" s="18">
        <v>200</v>
      </c>
      <c r="D42" s="8">
        <v>200</v>
      </c>
      <c r="E42" s="8">
        <v>0</v>
      </c>
      <c r="F42" s="8">
        <v>0</v>
      </c>
    </row>
    <row r="43" spans="1:6" ht="31.5">
      <c r="A43" s="23" t="s">
        <v>44</v>
      </c>
      <c r="B43" s="7" t="s">
        <v>88</v>
      </c>
      <c r="C43" s="8"/>
      <c r="D43" s="8"/>
      <c r="E43" s="8"/>
      <c r="F43" s="8"/>
    </row>
    <row r="44" spans="1:6" ht="23.25" customHeight="1">
      <c r="A44" s="13" t="s">
        <v>113</v>
      </c>
      <c r="B44" s="7" t="s">
        <v>75</v>
      </c>
      <c r="C44" s="8"/>
      <c r="D44" s="8">
        <v>2</v>
      </c>
      <c r="E44" s="8">
        <v>2</v>
      </c>
      <c r="F44" s="8">
        <v>2</v>
      </c>
    </row>
    <row r="45" spans="1:6" ht="29.25" customHeight="1">
      <c r="A45" s="54" t="s">
        <v>41</v>
      </c>
      <c r="B45" s="55">
        <v>9999999999</v>
      </c>
      <c r="C45" s="55"/>
      <c r="D45" s="56">
        <v>0</v>
      </c>
      <c r="E45" s="56">
        <v>113</v>
      </c>
      <c r="F45" s="56">
        <v>236</v>
      </c>
    </row>
    <row r="46" spans="1:6" ht="78.75" customHeight="1">
      <c r="A46" s="54" t="s">
        <v>41</v>
      </c>
      <c r="B46" s="55">
        <v>9999999999</v>
      </c>
      <c r="C46" s="55">
        <v>900</v>
      </c>
      <c r="D46" s="56">
        <v>0</v>
      </c>
      <c r="E46" s="56">
        <v>113</v>
      </c>
      <c r="F46" s="56">
        <v>236</v>
      </c>
    </row>
    <row r="47" spans="1:6" ht="99" customHeight="1">
      <c r="A47" s="64" t="s">
        <v>116</v>
      </c>
      <c r="B47" s="64"/>
      <c r="C47" s="64"/>
      <c r="D47" s="64"/>
      <c r="E47" s="64"/>
      <c r="F47" s="64"/>
    </row>
  </sheetData>
  <sheetProtection/>
  <mergeCells count="13">
    <mergeCell ref="A47:F47"/>
    <mergeCell ref="A9:F9"/>
    <mergeCell ref="A10:A11"/>
    <mergeCell ref="B10:B11"/>
    <mergeCell ref="C10:C11"/>
    <mergeCell ref="D10:F10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H73" sqref="H73"/>
    </sheetView>
  </sheetViews>
  <sheetFormatPr defaultColWidth="9.140625" defaultRowHeight="12.75"/>
  <cols>
    <col min="1" max="1" width="63.28125" style="0" customWidth="1"/>
    <col min="3" max="3" width="18.140625" style="0" customWidth="1"/>
    <col min="5" max="5" width="9.57421875" style="0" bestFit="1" customWidth="1"/>
    <col min="6" max="6" width="11.140625" style="0" customWidth="1"/>
    <col min="7" max="7" width="10.8515625" style="0" customWidth="1"/>
  </cols>
  <sheetData>
    <row r="1" spans="1:7" ht="12.75">
      <c r="A1" s="70" t="s">
        <v>89</v>
      </c>
      <c r="B1" s="70"/>
      <c r="C1" s="70"/>
      <c r="D1" s="70"/>
      <c r="E1" s="70"/>
      <c r="F1" s="70"/>
      <c r="G1" s="70"/>
    </row>
    <row r="2" spans="1:7" ht="12.75">
      <c r="A2" s="70" t="s">
        <v>117</v>
      </c>
      <c r="B2" s="70"/>
      <c r="C2" s="70"/>
      <c r="D2" s="70"/>
      <c r="E2" s="70"/>
      <c r="F2" s="70"/>
      <c r="G2" s="70"/>
    </row>
    <row r="3" spans="1:7" ht="12.75">
      <c r="A3" s="71" t="s">
        <v>104</v>
      </c>
      <c r="B3" s="71"/>
      <c r="C3" s="71"/>
      <c r="D3" s="71"/>
      <c r="E3" s="71"/>
      <c r="F3" s="71"/>
      <c r="G3" s="71"/>
    </row>
    <row r="4" spans="1:7" ht="12.75">
      <c r="A4" s="71" t="s">
        <v>1</v>
      </c>
      <c r="B4" s="71"/>
      <c r="C4" s="71"/>
      <c r="D4" s="71"/>
      <c r="E4" s="71"/>
      <c r="F4" s="71"/>
      <c r="G4" s="71"/>
    </row>
    <row r="5" spans="1:7" ht="12.75">
      <c r="A5" s="71" t="s">
        <v>2</v>
      </c>
      <c r="B5" s="71"/>
      <c r="C5" s="71"/>
      <c r="D5" s="71"/>
      <c r="E5" s="71"/>
      <c r="F5" s="71"/>
      <c r="G5" s="71"/>
    </row>
    <row r="6" spans="1:7" ht="12.75">
      <c r="A6" s="71" t="s">
        <v>3</v>
      </c>
      <c r="B6" s="71"/>
      <c r="C6" s="71"/>
      <c r="D6" s="71"/>
      <c r="E6" s="71"/>
      <c r="F6" s="71"/>
      <c r="G6" s="71"/>
    </row>
    <row r="7" spans="1:7" ht="12.75">
      <c r="A7" s="71" t="s">
        <v>118</v>
      </c>
      <c r="B7" s="71"/>
      <c r="C7" s="71"/>
      <c r="D7" s="71"/>
      <c r="E7" s="71"/>
      <c r="F7" s="71"/>
      <c r="G7" s="71"/>
    </row>
    <row r="8" spans="1:7" ht="12.75" hidden="1">
      <c r="A8" s="31"/>
      <c r="B8" s="31"/>
      <c r="C8" s="31"/>
      <c r="D8" s="31"/>
      <c r="E8" s="31"/>
      <c r="F8" s="31"/>
      <c r="G8" s="31"/>
    </row>
    <row r="9" spans="1:7" ht="66.75" customHeight="1">
      <c r="A9" s="72" t="s">
        <v>105</v>
      </c>
      <c r="B9" s="72"/>
      <c r="C9" s="72"/>
      <c r="D9" s="72"/>
      <c r="E9" s="72"/>
      <c r="F9" s="72"/>
      <c r="G9" s="72"/>
    </row>
    <row r="10" spans="1:7" ht="12.75">
      <c r="A10" s="69" t="s">
        <v>4</v>
      </c>
      <c r="B10" s="69" t="s">
        <v>5</v>
      </c>
      <c r="C10" s="69" t="s">
        <v>6</v>
      </c>
      <c r="D10" s="69" t="s">
        <v>7</v>
      </c>
      <c r="E10" s="69" t="s">
        <v>84</v>
      </c>
      <c r="F10" s="69"/>
      <c r="G10" s="69"/>
    </row>
    <row r="11" spans="1:7" ht="12.75">
      <c r="A11" s="69"/>
      <c r="B11" s="69"/>
      <c r="C11" s="69"/>
      <c r="D11" s="69"/>
      <c r="E11" s="32">
        <v>2020</v>
      </c>
      <c r="F11" s="32">
        <v>2021</v>
      </c>
      <c r="G11" s="32">
        <v>2022</v>
      </c>
    </row>
    <row r="12" spans="1:7" ht="12.7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</row>
    <row r="13" spans="1:7" ht="12.75">
      <c r="A13" s="33" t="s">
        <v>8</v>
      </c>
      <c r="B13" s="32"/>
      <c r="C13" s="32"/>
      <c r="D13" s="32"/>
      <c r="E13" s="34">
        <v>5311.6</v>
      </c>
      <c r="F13" s="34">
        <v>5094</v>
      </c>
      <c r="G13" s="34">
        <v>5308.4</v>
      </c>
    </row>
    <row r="14" spans="1:7" ht="12.75">
      <c r="A14" s="33" t="s">
        <v>9</v>
      </c>
      <c r="B14" s="35" t="s">
        <v>13</v>
      </c>
      <c r="C14" s="32"/>
      <c r="D14" s="32"/>
      <c r="E14" s="34">
        <f>E18+E21+E25+E28+E32+E42+E57+E62+E67+E30</f>
        <v>5311.6</v>
      </c>
      <c r="F14" s="34">
        <f>F18+F21+F25+F28+F30+F32+F40+F57+F66+F62+F69</f>
        <v>5094</v>
      </c>
      <c r="G14" s="34">
        <f>G18+G21+G28+G30+G32+G40+G44+G57+G62+G66+G70</f>
        <v>5308.4</v>
      </c>
    </row>
    <row r="15" spans="1:12" ht="36" customHeight="1">
      <c r="A15" s="36" t="s">
        <v>53</v>
      </c>
      <c r="B15" s="37" t="s">
        <v>14</v>
      </c>
      <c r="C15" s="38"/>
      <c r="D15" s="38"/>
      <c r="E15" s="39"/>
      <c r="F15" s="39"/>
      <c r="G15" s="39"/>
      <c r="J15" s="52"/>
      <c r="K15" s="52"/>
      <c r="L15" s="52"/>
    </row>
    <row r="16" spans="1:7" ht="38.25">
      <c r="A16" s="36" t="s">
        <v>103</v>
      </c>
      <c r="B16" s="37" t="s">
        <v>14</v>
      </c>
      <c r="C16" s="40" t="s">
        <v>54</v>
      </c>
      <c r="D16" s="38"/>
      <c r="E16" s="39"/>
      <c r="F16" s="39"/>
      <c r="G16" s="39"/>
    </row>
    <row r="17" spans="1:7" ht="12.75">
      <c r="A17" s="36" t="s">
        <v>11</v>
      </c>
      <c r="B17" s="37" t="s">
        <v>14</v>
      </c>
      <c r="C17" s="40" t="s">
        <v>55</v>
      </c>
      <c r="D17" s="38"/>
      <c r="E17" s="39"/>
      <c r="F17" s="39"/>
      <c r="G17" s="39"/>
    </row>
    <row r="18" spans="1:7" ht="64.5" customHeight="1">
      <c r="A18" s="10" t="s">
        <v>12</v>
      </c>
      <c r="B18" s="37" t="s">
        <v>14</v>
      </c>
      <c r="C18" s="40" t="s">
        <v>55</v>
      </c>
      <c r="D18" s="38">
        <v>100</v>
      </c>
      <c r="E18" s="39">
        <v>780</v>
      </c>
      <c r="F18" s="39">
        <v>780</v>
      </c>
      <c r="G18" s="39">
        <v>780</v>
      </c>
    </row>
    <row r="19" spans="1:7" ht="51.75" customHeight="1">
      <c r="A19" s="41" t="s">
        <v>47</v>
      </c>
      <c r="B19" s="40" t="s">
        <v>25</v>
      </c>
      <c r="C19" s="40"/>
      <c r="D19" s="42"/>
      <c r="E19" s="39"/>
      <c r="F19" s="39"/>
      <c r="G19" s="39"/>
    </row>
    <row r="20" spans="1:7" ht="65.25" customHeight="1">
      <c r="A20" s="36" t="s">
        <v>103</v>
      </c>
      <c r="B20" s="40" t="s">
        <v>25</v>
      </c>
      <c r="C20" s="40" t="s">
        <v>54</v>
      </c>
      <c r="D20" s="42"/>
      <c r="E20" s="39"/>
      <c r="F20" s="39"/>
      <c r="G20" s="39"/>
    </row>
    <row r="21" spans="1:7" ht="12.75">
      <c r="A21" s="41" t="s">
        <v>23</v>
      </c>
      <c r="B21" s="40" t="s">
        <v>25</v>
      </c>
      <c r="C21" s="40" t="s">
        <v>56</v>
      </c>
      <c r="D21" s="42"/>
      <c r="E21" s="39">
        <f>E22+E23+E24</f>
        <v>1855</v>
      </c>
      <c r="F21" s="39">
        <f>F22+F23+F24</f>
        <v>1968</v>
      </c>
      <c r="G21" s="39">
        <f>G22+G23+G24</f>
        <v>1899</v>
      </c>
    </row>
    <row r="22" spans="1:7" ht="67.5" customHeight="1">
      <c r="A22" s="41" t="s">
        <v>12</v>
      </c>
      <c r="B22" s="40" t="s">
        <v>25</v>
      </c>
      <c r="C22" s="40" t="s">
        <v>56</v>
      </c>
      <c r="D22" s="42">
        <v>100</v>
      </c>
      <c r="E22" s="39">
        <v>1206</v>
      </c>
      <c r="F22" s="39">
        <v>1230</v>
      </c>
      <c r="G22" s="39">
        <v>1265</v>
      </c>
    </row>
    <row r="23" spans="1:7" ht="29.25" customHeight="1">
      <c r="A23" s="41" t="s">
        <v>24</v>
      </c>
      <c r="B23" s="40" t="s">
        <v>25</v>
      </c>
      <c r="C23" s="40" t="s">
        <v>56</v>
      </c>
      <c r="D23" s="42">
        <v>200</v>
      </c>
      <c r="E23" s="39">
        <v>632</v>
      </c>
      <c r="F23" s="39">
        <v>699</v>
      </c>
      <c r="G23" s="39">
        <v>594</v>
      </c>
    </row>
    <row r="24" spans="1:7" ht="12.75">
      <c r="A24" s="41" t="s">
        <v>15</v>
      </c>
      <c r="B24" s="40" t="s">
        <v>25</v>
      </c>
      <c r="C24" s="40" t="s">
        <v>56</v>
      </c>
      <c r="D24" s="42">
        <v>800</v>
      </c>
      <c r="E24" s="39">
        <v>17</v>
      </c>
      <c r="F24" s="39">
        <v>39</v>
      </c>
      <c r="G24" s="39">
        <v>40</v>
      </c>
    </row>
    <row r="25" spans="1:7" ht="12.75">
      <c r="A25" s="41" t="s">
        <v>91</v>
      </c>
      <c r="B25" s="40" t="s">
        <v>92</v>
      </c>
      <c r="C25" s="40" t="s">
        <v>93</v>
      </c>
      <c r="D25" s="42">
        <v>800</v>
      </c>
      <c r="E25" s="39">
        <v>150</v>
      </c>
      <c r="F25" s="39">
        <v>0</v>
      </c>
      <c r="G25" s="39">
        <v>0</v>
      </c>
    </row>
    <row r="26" spans="1:7" ht="12.75">
      <c r="A26" s="41" t="s">
        <v>16</v>
      </c>
      <c r="B26" s="40" t="s">
        <v>26</v>
      </c>
      <c r="C26" s="40"/>
      <c r="D26" s="38"/>
      <c r="E26" s="39"/>
      <c r="F26" s="39"/>
      <c r="G26" s="39"/>
    </row>
    <row r="27" spans="1:7" ht="74.25" customHeight="1">
      <c r="A27" s="36" t="s">
        <v>123</v>
      </c>
      <c r="B27" s="40" t="s">
        <v>26</v>
      </c>
      <c r="C27" s="40" t="s">
        <v>54</v>
      </c>
      <c r="D27" s="38"/>
      <c r="E27" s="39"/>
      <c r="F27" s="39"/>
      <c r="G27" s="39"/>
    </row>
    <row r="28" spans="1:7" ht="12.75">
      <c r="A28" s="41" t="s">
        <v>17</v>
      </c>
      <c r="B28" s="40" t="s">
        <v>26</v>
      </c>
      <c r="C28" s="40" t="s">
        <v>57</v>
      </c>
      <c r="D28" s="38">
        <v>800</v>
      </c>
      <c r="E28" s="39">
        <v>5</v>
      </c>
      <c r="F28" s="39">
        <v>5</v>
      </c>
      <c r="G28" s="39">
        <v>5</v>
      </c>
    </row>
    <row r="29" spans="1:7" ht="12.75">
      <c r="A29" s="41" t="s">
        <v>15</v>
      </c>
      <c r="B29" s="40" t="s">
        <v>26</v>
      </c>
      <c r="C29" s="40" t="s">
        <v>57</v>
      </c>
      <c r="D29" s="38"/>
      <c r="E29" s="39">
        <v>0</v>
      </c>
      <c r="F29" s="39">
        <v>0</v>
      </c>
      <c r="G29" s="39">
        <v>0</v>
      </c>
    </row>
    <row r="30" spans="1:7" ht="15.75">
      <c r="A30" s="30" t="s">
        <v>94</v>
      </c>
      <c r="B30" s="40" t="s">
        <v>95</v>
      </c>
      <c r="C30" s="40" t="s">
        <v>54</v>
      </c>
      <c r="D30" s="38"/>
      <c r="E30" s="39">
        <f>E31</f>
        <v>250</v>
      </c>
      <c r="F30" s="39">
        <f>F31</f>
        <v>316</v>
      </c>
      <c r="G30" s="39">
        <f>G31</f>
        <v>324</v>
      </c>
    </row>
    <row r="31" spans="1:7" ht="31.5">
      <c r="A31" s="23" t="s">
        <v>33</v>
      </c>
      <c r="B31" s="40" t="s">
        <v>95</v>
      </c>
      <c r="C31" s="40" t="s">
        <v>96</v>
      </c>
      <c r="D31" s="38"/>
      <c r="E31" s="39">
        <v>250</v>
      </c>
      <c r="F31" s="39">
        <v>316</v>
      </c>
      <c r="G31" s="39">
        <v>324</v>
      </c>
    </row>
    <row r="32" spans="1:7" s="2" customFormat="1" ht="12.75">
      <c r="A32" s="43" t="s">
        <v>18</v>
      </c>
      <c r="B32" s="44" t="s">
        <v>27</v>
      </c>
      <c r="C32" s="37" t="s">
        <v>90</v>
      </c>
      <c r="D32" s="32"/>
      <c r="E32" s="34">
        <f>E36</f>
        <v>87.6</v>
      </c>
      <c r="F32" s="34">
        <f>F36</f>
        <v>90</v>
      </c>
      <c r="G32" s="34">
        <f>G36</f>
        <v>92.4</v>
      </c>
    </row>
    <row r="33" spans="1:7" ht="12.75">
      <c r="A33" s="41" t="s">
        <v>19</v>
      </c>
      <c r="B33" s="40" t="s">
        <v>28</v>
      </c>
      <c r="C33" s="40"/>
      <c r="D33" s="38"/>
      <c r="E33" s="39"/>
      <c r="F33" s="39"/>
      <c r="G33" s="39"/>
    </row>
    <row r="34" spans="1:7" ht="12.75">
      <c r="A34" s="41" t="s">
        <v>10</v>
      </c>
      <c r="B34" s="40" t="s">
        <v>28</v>
      </c>
      <c r="C34" s="37"/>
      <c r="D34" s="38"/>
      <c r="E34" s="39"/>
      <c r="F34" s="39"/>
      <c r="G34" s="39"/>
    </row>
    <row r="35" spans="1:7" ht="25.5">
      <c r="A35" s="41" t="s">
        <v>29</v>
      </c>
      <c r="B35" s="40" t="s">
        <v>28</v>
      </c>
      <c r="C35" s="37" t="s">
        <v>90</v>
      </c>
      <c r="D35" s="38"/>
      <c r="E35" s="39">
        <f>E36</f>
        <v>87.6</v>
      </c>
      <c r="F35" s="39">
        <f>F36</f>
        <v>90</v>
      </c>
      <c r="G35" s="39">
        <f>G36</f>
        <v>92.4</v>
      </c>
    </row>
    <row r="36" spans="1:7" ht="12.75">
      <c r="A36" s="41" t="s">
        <v>20</v>
      </c>
      <c r="B36" s="40" t="s">
        <v>28</v>
      </c>
      <c r="C36" s="37" t="s">
        <v>90</v>
      </c>
      <c r="D36" s="38">
        <v>100</v>
      </c>
      <c r="E36" s="39">
        <v>87.6</v>
      </c>
      <c r="F36" s="39">
        <v>90</v>
      </c>
      <c r="G36" s="39">
        <v>92.4</v>
      </c>
    </row>
    <row r="37" spans="1:7" s="2" customFormat="1" ht="12.75">
      <c r="A37" s="45" t="s">
        <v>94</v>
      </c>
      <c r="B37" s="35" t="s">
        <v>95</v>
      </c>
      <c r="C37" s="35" t="s">
        <v>54</v>
      </c>
      <c r="D37" s="38"/>
      <c r="E37" s="34">
        <f>E39</f>
        <v>0</v>
      </c>
      <c r="F37" s="34">
        <v>0</v>
      </c>
      <c r="G37" s="34">
        <v>0</v>
      </c>
    </row>
    <row r="38" spans="1:7" ht="12.75">
      <c r="A38" s="41" t="s">
        <v>97</v>
      </c>
      <c r="B38" s="37" t="s">
        <v>95</v>
      </c>
      <c r="C38" s="37" t="s">
        <v>96</v>
      </c>
      <c r="D38" s="38"/>
      <c r="E38" s="39"/>
      <c r="F38" s="39"/>
      <c r="G38" s="39"/>
    </row>
    <row r="39" spans="1:7" s="2" customFormat="1" ht="85.5" customHeight="1">
      <c r="A39" s="41" t="s">
        <v>33</v>
      </c>
      <c r="B39" s="37" t="s">
        <v>95</v>
      </c>
      <c r="C39" s="35" t="s">
        <v>96</v>
      </c>
      <c r="D39" s="32">
        <v>200</v>
      </c>
      <c r="E39" s="39">
        <v>0</v>
      </c>
      <c r="F39" s="39">
        <v>0</v>
      </c>
      <c r="G39" s="39">
        <v>0</v>
      </c>
    </row>
    <row r="40" spans="1:7" ht="12.75">
      <c r="A40" s="43" t="s">
        <v>21</v>
      </c>
      <c r="B40" s="44" t="s">
        <v>30</v>
      </c>
      <c r="C40" s="35"/>
      <c r="D40" s="32"/>
      <c r="E40" s="34">
        <f>E44+E46+E47</f>
        <v>1112</v>
      </c>
      <c r="F40" s="34">
        <f>F42+F47</f>
        <v>500</v>
      </c>
      <c r="G40" s="34">
        <f>G46+G47</f>
        <v>600</v>
      </c>
    </row>
    <row r="41" spans="1:7" ht="12.75">
      <c r="A41" s="41" t="s">
        <v>22</v>
      </c>
      <c r="B41" s="40" t="s">
        <v>31</v>
      </c>
      <c r="C41" s="38"/>
      <c r="D41" s="38"/>
      <c r="E41" s="39"/>
      <c r="F41" s="39"/>
      <c r="G41" s="39"/>
    </row>
    <row r="42" spans="1:7" ht="80.25" customHeight="1">
      <c r="A42" s="43" t="s">
        <v>103</v>
      </c>
      <c r="B42" s="44" t="s">
        <v>31</v>
      </c>
      <c r="C42" s="35" t="s">
        <v>54</v>
      </c>
      <c r="D42" s="32"/>
      <c r="E42" s="34">
        <f>E44+E46+E47</f>
        <v>1112</v>
      </c>
      <c r="F42" s="34">
        <f>F46+F47</f>
        <v>500</v>
      </c>
      <c r="G42" s="34">
        <f>G46+G47</f>
        <v>600</v>
      </c>
    </row>
    <row r="43" spans="1:7" ht="12.75">
      <c r="A43" s="41" t="s">
        <v>32</v>
      </c>
      <c r="B43" s="37" t="s">
        <v>31</v>
      </c>
      <c r="C43" s="37" t="s">
        <v>58</v>
      </c>
      <c r="D43" s="38"/>
      <c r="E43" s="39"/>
      <c r="F43" s="39"/>
      <c r="G43" s="39"/>
    </row>
    <row r="44" spans="1:7" s="27" customFormat="1" ht="18.75" customHeight="1">
      <c r="A44" s="41" t="s">
        <v>33</v>
      </c>
      <c r="B44" s="37" t="s">
        <v>31</v>
      </c>
      <c r="C44" s="37" t="s">
        <v>58</v>
      </c>
      <c r="D44" s="38">
        <v>200</v>
      </c>
      <c r="E44" s="39">
        <v>300</v>
      </c>
      <c r="F44" s="39"/>
      <c r="G44" s="39"/>
    </row>
    <row r="45" spans="1:7" ht="51">
      <c r="A45" s="41" t="s">
        <v>34</v>
      </c>
      <c r="B45" s="37" t="s">
        <v>31</v>
      </c>
      <c r="C45" s="37" t="s">
        <v>59</v>
      </c>
      <c r="D45" s="38"/>
      <c r="E45" s="39"/>
      <c r="F45" s="39"/>
      <c r="G45" s="39"/>
    </row>
    <row r="46" spans="1:7" s="2" customFormat="1" ht="25.5">
      <c r="A46" s="41" t="s">
        <v>33</v>
      </c>
      <c r="B46" s="37" t="s">
        <v>31</v>
      </c>
      <c r="C46" s="37" t="s">
        <v>59</v>
      </c>
      <c r="D46" s="38">
        <v>200</v>
      </c>
      <c r="E46" s="39">
        <v>500</v>
      </c>
      <c r="F46" s="39">
        <v>500</v>
      </c>
      <c r="G46" s="39">
        <v>500</v>
      </c>
    </row>
    <row r="47" spans="1:7" s="2" customFormat="1" ht="25.5">
      <c r="A47" s="41" t="s">
        <v>33</v>
      </c>
      <c r="B47" s="37" t="s">
        <v>115</v>
      </c>
      <c r="C47" s="37" t="s">
        <v>111</v>
      </c>
      <c r="D47" s="38">
        <v>200</v>
      </c>
      <c r="E47" s="39">
        <v>312</v>
      </c>
      <c r="F47" s="39">
        <v>0</v>
      </c>
      <c r="G47" s="39">
        <v>100</v>
      </c>
    </row>
    <row r="48" spans="1:7" s="27" customFormat="1" ht="34.5" customHeight="1">
      <c r="A48" s="43" t="s">
        <v>52</v>
      </c>
      <c r="B48" s="35" t="s">
        <v>35</v>
      </c>
      <c r="C48" s="32"/>
      <c r="D48" s="32"/>
      <c r="E48" s="34"/>
      <c r="F48" s="34"/>
      <c r="G48" s="34"/>
    </row>
    <row r="49" spans="1:7" s="27" customFormat="1" ht="25.5">
      <c r="A49" s="43" t="s">
        <v>63</v>
      </c>
      <c r="B49" s="35" t="s">
        <v>49</v>
      </c>
      <c r="C49" s="35" t="s">
        <v>60</v>
      </c>
      <c r="D49" s="32"/>
      <c r="E49" s="34"/>
      <c r="F49" s="34"/>
      <c r="G49" s="34"/>
    </row>
    <row r="50" spans="1:7" s="2" customFormat="1" ht="25.5">
      <c r="A50" s="41" t="s">
        <v>48</v>
      </c>
      <c r="B50" s="37" t="s">
        <v>49</v>
      </c>
      <c r="C50" s="37" t="s">
        <v>61</v>
      </c>
      <c r="D50" s="38">
        <v>200</v>
      </c>
      <c r="E50" s="39"/>
      <c r="F50" s="39"/>
      <c r="G50" s="39"/>
    </row>
    <row r="51" spans="1:7" s="2" customFormat="1" ht="37.5" customHeight="1">
      <c r="A51" s="41" t="s">
        <v>62</v>
      </c>
      <c r="B51" s="37" t="s">
        <v>49</v>
      </c>
      <c r="C51" s="37" t="s">
        <v>61</v>
      </c>
      <c r="D51" s="38">
        <v>600</v>
      </c>
      <c r="E51" s="39"/>
      <c r="F51" s="39"/>
      <c r="G51" s="39"/>
    </row>
    <row r="52" spans="1:7" s="2" customFormat="1" ht="12.75">
      <c r="A52" s="43" t="s">
        <v>50</v>
      </c>
      <c r="B52" s="35" t="s">
        <v>51</v>
      </c>
      <c r="C52" s="35"/>
      <c r="D52" s="32"/>
      <c r="E52" s="34"/>
      <c r="F52" s="34"/>
      <c r="G52" s="34"/>
    </row>
    <row r="53" spans="1:7" ht="25.5">
      <c r="A53" s="41" t="s">
        <v>33</v>
      </c>
      <c r="B53" s="37" t="s">
        <v>51</v>
      </c>
      <c r="C53" s="37" t="s">
        <v>64</v>
      </c>
      <c r="D53" s="38">
        <v>200</v>
      </c>
      <c r="E53" s="39"/>
      <c r="F53" s="39"/>
      <c r="G53" s="39"/>
    </row>
    <row r="54" spans="1:7" ht="85.5" customHeight="1">
      <c r="A54" s="41" t="s">
        <v>67</v>
      </c>
      <c r="B54" s="37" t="s">
        <v>51</v>
      </c>
      <c r="C54" s="37" t="s">
        <v>65</v>
      </c>
      <c r="D54" s="38">
        <v>400</v>
      </c>
      <c r="E54" s="39"/>
      <c r="F54" s="39"/>
      <c r="G54" s="39"/>
    </row>
    <row r="55" spans="1:7" ht="25.5">
      <c r="A55" s="41" t="s">
        <v>68</v>
      </c>
      <c r="B55" s="37" t="s">
        <v>51</v>
      </c>
      <c r="C55" s="37" t="s">
        <v>66</v>
      </c>
      <c r="D55" s="38">
        <v>800</v>
      </c>
      <c r="E55" s="39"/>
      <c r="F55" s="39"/>
      <c r="G55" s="39"/>
    </row>
    <row r="56" spans="1:7" s="2" customFormat="1" ht="12.75">
      <c r="A56" s="43" t="s">
        <v>36</v>
      </c>
      <c r="B56" s="35" t="s">
        <v>37</v>
      </c>
      <c r="C56" s="32"/>
      <c r="D56" s="32"/>
      <c r="E56" s="34"/>
      <c r="F56" s="34"/>
      <c r="G56" s="34"/>
    </row>
    <row r="57" spans="1:7" ht="38.25">
      <c r="A57" s="43" t="s">
        <v>103</v>
      </c>
      <c r="B57" s="35" t="s">
        <v>37</v>
      </c>
      <c r="C57" s="35" t="s">
        <v>60</v>
      </c>
      <c r="D57" s="32"/>
      <c r="E57" s="34">
        <f>E59+E61</f>
        <v>870</v>
      </c>
      <c r="F57" s="34">
        <f>F59+F61</f>
        <v>1320</v>
      </c>
      <c r="G57" s="34">
        <f>G59+G61</f>
        <v>1370</v>
      </c>
    </row>
    <row r="58" spans="1:7" ht="12.75">
      <c r="A58" s="41" t="s">
        <v>38</v>
      </c>
      <c r="B58" s="37" t="s">
        <v>37</v>
      </c>
      <c r="C58" s="37" t="s">
        <v>69</v>
      </c>
      <c r="D58" s="38"/>
      <c r="E58" s="39"/>
      <c r="F58" s="39"/>
      <c r="G58" s="39"/>
    </row>
    <row r="59" spans="1:7" ht="25.5">
      <c r="A59" s="41" t="s">
        <v>33</v>
      </c>
      <c r="B59" s="37" t="s">
        <v>37</v>
      </c>
      <c r="C59" s="37" t="s">
        <v>69</v>
      </c>
      <c r="D59" s="38">
        <v>200</v>
      </c>
      <c r="E59" s="39">
        <v>870</v>
      </c>
      <c r="F59" s="39">
        <v>1320</v>
      </c>
      <c r="G59" s="39">
        <v>1370</v>
      </c>
    </row>
    <row r="60" spans="1:7" ht="12.75">
      <c r="A60" s="41" t="s">
        <v>38</v>
      </c>
      <c r="B60" s="37" t="s">
        <v>37</v>
      </c>
      <c r="C60" s="37" t="s">
        <v>59</v>
      </c>
      <c r="D60" s="38"/>
      <c r="E60" s="39"/>
      <c r="F60" s="39"/>
      <c r="G60" s="39"/>
    </row>
    <row r="61" spans="1:7" ht="25.5">
      <c r="A61" s="41" t="s">
        <v>33</v>
      </c>
      <c r="B61" s="37" t="s">
        <v>37</v>
      </c>
      <c r="C61" s="37" t="s">
        <v>59</v>
      </c>
      <c r="D61" s="38">
        <v>200</v>
      </c>
      <c r="E61" s="39">
        <v>0</v>
      </c>
      <c r="F61" s="39">
        <v>0</v>
      </c>
      <c r="G61" s="39">
        <v>0</v>
      </c>
    </row>
    <row r="62" spans="1:7" ht="12.75">
      <c r="A62" s="43" t="s">
        <v>71</v>
      </c>
      <c r="B62" s="35" t="s">
        <v>70</v>
      </c>
      <c r="C62" s="37"/>
      <c r="D62" s="38"/>
      <c r="E62" s="34">
        <v>200</v>
      </c>
      <c r="F62" s="34">
        <f>F63</f>
        <v>0</v>
      </c>
      <c r="G62" s="34">
        <f>G63</f>
        <v>0</v>
      </c>
    </row>
    <row r="63" spans="1:7" ht="12.75">
      <c r="A63" s="41" t="s">
        <v>73</v>
      </c>
      <c r="B63" s="37" t="s">
        <v>70</v>
      </c>
      <c r="C63" s="37" t="s">
        <v>72</v>
      </c>
      <c r="D63" s="38"/>
      <c r="E63" s="39"/>
      <c r="F63" s="39">
        <v>0</v>
      </c>
      <c r="G63" s="39">
        <v>0</v>
      </c>
    </row>
    <row r="64" spans="1:7" ht="13.5" customHeight="1">
      <c r="A64" s="41" t="s">
        <v>74</v>
      </c>
      <c r="B64" s="37" t="s">
        <v>70</v>
      </c>
      <c r="C64" s="37" t="s">
        <v>59</v>
      </c>
      <c r="D64" s="38">
        <v>200</v>
      </c>
      <c r="E64" s="39">
        <v>200</v>
      </c>
      <c r="F64" s="39"/>
      <c r="G64" s="39"/>
    </row>
    <row r="65" spans="1:7" ht="3.75" customHeight="1" hidden="1">
      <c r="A65" s="43" t="s">
        <v>39</v>
      </c>
      <c r="B65" s="35" t="s">
        <v>40</v>
      </c>
      <c r="C65" s="35"/>
      <c r="D65" s="32"/>
      <c r="E65" s="34">
        <v>0</v>
      </c>
      <c r="F65" s="34">
        <v>0</v>
      </c>
      <c r="G65" s="34">
        <v>0</v>
      </c>
    </row>
    <row r="66" spans="1:7" ht="17.25" customHeight="1">
      <c r="A66" s="15" t="s">
        <v>112</v>
      </c>
      <c r="B66" s="6">
        <v>791</v>
      </c>
      <c r="C66" s="24" t="s">
        <v>54</v>
      </c>
      <c r="D66" s="38"/>
      <c r="E66" s="34">
        <f>E67</f>
        <v>2</v>
      </c>
      <c r="F66" s="34">
        <f>F67</f>
        <v>2</v>
      </c>
      <c r="G66" s="34">
        <f>G67</f>
        <v>2</v>
      </c>
    </row>
    <row r="67" spans="1:7" ht="78" customHeight="1">
      <c r="A67" s="13" t="s">
        <v>113</v>
      </c>
      <c r="B67" s="6">
        <v>791</v>
      </c>
      <c r="C67" s="21" t="s">
        <v>75</v>
      </c>
      <c r="D67" s="38">
        <v>500</v>
      </c>
      <c r="E67" s="39">
        <v>2</v>
      </c>
      <c r="F67" s="39">
        <v>2</v>
      </c>
      <c r="G67" s="39">
        <v>2</v>
      </c>
    </row>
    <row r="68" spans="1:7" ht="12.75">
      <c r="A68" s="46" t="s">
        <v>41</v>
      </c>
      <c r="B68" s="37" t="s">
        <v>42</v>
      </c>
      <c r="C68" s="37"/>
      <c r="D68" s="38"/>
      <c r="E68" s="34">
        <v>0</v>
      </c>
      <c r="F68" s="34">
        <v>113</v>
      </c>
      <c r="G68" s="34">
        <v>236</v>
      </c>
    </row>
    <row r="69" spans="1:7" ht="12.75">
      <c r="A69" s="46" t="s">
        <v>41</v>
      </c>
      <c r="B69" s="37" t="s">
        <v>42</v>
      </c>
      <c r="C69" s="37" t="s">
        <v>43</v>
      </c>
      <c r="D69" s="38"/>
      <c r="E69" s="39">
        <v>0</v>
      </c>
      <c r="F69" s="39">
        <v>113</v>
      </c>
      <c r="G69" s="39">
        <v>236</v>
      </c>
    </row>
    <row r="70" spans="1:7" ht="93.75" customHeight="1">
      <c r="A70" s="46" t="s">
        <v>41</v>
      </c>
      <c r="B70" s="37" t="s">
        <v>42</v>
      </c>
      <c r="C70" s="37" t="s">
        <v>43</v>
      </c>
      <c r="D70" s="38">
        <v>900</v>
      </c>
      <c r="E70" s="39">
        <v>0</v>
      </c>
      <c r="F70" s="39">
        <v>113</v>
      </c>
      <c r="G70" s="39">
        <v>236</v>
      </c>
    </row>
    <row r="71" spans="1:7" ht="12.75">
      <c r="A71" s="47"/>
      <c r="B71" s="48"/>
      <c r="C71" s="48"/>
      <c r="D71" s="47"/>
      <c r="E71" s="47"/>
      <c r="F71" s="47"/>
      <c r="G71" s="47"/>
    </row>
    <row r="72" spans="1:7" ht="12.75">
      <c r="A72" s="47"/>
      <c r="B72" s="48"/>
      <c r="C72" s="48"/>
      <c r="D72" s="47"/>
      <c r="E72" s="47"/>
      <c r="F72" s="47"/>
      <c r="G72" s="47"/>
    </row>
    <row r="73" spans="1:7" ht="13.5">
      <c r="A73" s="64" t="s">
        <v>102</v>
      </c>
      <c r="B73" s="65"/>
      <c r="C73" s="65"/>
      <c r="D73" s="65"/>
      <c r="E73" s="65"/>
      <c r="F73" s="65"/>
      <c r="G73" s="65"/>
    </row>
    <row r="74" spans="1:7" ht="12.75">
      <c r="A74" s="47" t="s">
        <v>124</v>
      </c>
      <c r="B74" s="48"/>
      <c r="C74" s="48"/>
      <c r="D74" s="47"/>
      <c r="E74" s="47"/>
      <c r="F74" s="47"/>
      <c r="G74" s="47"/>
    </row>
    <row r="75" spans="1:7" ht="12.75">
      <c r="A75" s="47" t="s">
        <v>1</v>
      </c>
      <c r="B75" s="48"/>
      <c r="C75" s="48"/>
      <c r="D75" s="47"/>
      <c r="E75" s="47"/>
      <c r="F75" s="47"/>
      <c r="G75" s="47"/>
    </row>
    <row r="76" spans="1:7" ht="12.75">
      <c r="A76" s="47" t="s">
        <v>2</v>
      </c>
      <c r="B76" s="48"/>
      <c r="C76" s="48"/>
      <c r="D76" s="47"/>
      <c r="E76" s="47"/>
      <c r="F76" s="47"/>
      <c r="G76" s="47"/>
    </row>
    <row r="77" spans="1:7" ht="12.75">
      <c r="A77" s="47" t="s">
        <v>125</v>
      </c>
      <c r="B77" s="48"/>
      <c r="C77" s="48" t="s">
        <v>126</v>
      </c>
      <c r="D77" s="47"/>
      <c r="E77" s="47"/>
      <c r="F77" s="47"/>
      <c r="G77" s="47"/>
    </row>
    <row r="78" spans="1:7" ht="12.75">
      <c r="A78" s="49"/>
      <c r="B78" s="50"/>
      <c r="C78" s="50"/>
      <c r="D78" s="49"/>
      <c r="E78" s="49"/>
      <c r="F78" s="49"/>
      <c r="G78" s="49"/>
    </row>
    <row r="79" spans="1:7" ht="12.75">
      <c r="A79" s="49"/>
      <c r="B79" s="50"/>
      <c r="C79" s="50"/>
      <c r="D79" s="49"/>
      <c r="E79" s="49"/>
      <c r="F79" s="49"/>
      <c r="G79" s="49"/>
    </row>
    <row r="80" spans="1:7" ht="12.75">
      <c r="A80" s="49"/>
      <c r="B80" s="50"/>
      <c r="C80" s="50"/>
      <c r="D80" s="49"/>
      <c r="E80" s="49"/>
      <c r="F80" s="49"/>
      <c r="G80" s="49"/>
    </row>
    <row r="81" spans="1:7" ht="12.75">
      <c r="A81" s="49"/>
      <c r="B81" s="50"/>
      <c r="C81" s="50"/>
      <c r="D81" s="49"/>
      <c r="E81" s="49"/>
      <c r="F81" s="49"/>
      <c r="G81" s="49"/>
    </row>
    <row r="82" spans="1:7" ht="12.75">
      <c r="A82" s="49"/>
      <c r="B82" s="50"/>
      <c r="C82" s="50"/>
      <c r="D82" s="49"/>
      <c r="E82" s="49"/>
      <c r="F82" s="49"/>
      <c r="G82" s="49"/>
    </row>
    <row r="83" spans="1:7" ht="12.75">
      <c r="A83" s="49"/>
      <c r="B83" s="50"/>
      <c r="C83" s="50"/>
      <c r="D83" s="49"/>
      <c r="E83" s="49"/>
      <c r="F83" s="49"/>
      <c r="G83" s="49"/>
    </row>
    <row r="84" spans="1:7" ht="12.75">
      <c r="A84" s="49"/>
      <c r="B84" s="50"/>
      <c r="C84" s="50"/>
      <c r="D84" s="49"/>
      <c r="E84" s="49"/>
      <c r="F84" s="49"/>
      <c r="G84" s="49"/>
    </row>
    <row r="85" spans="1:7" ht="12.75">
      <c r="A85" s="49"/>
      <c r="B85" s="50"/>
      <c r="C85" s="50"/>
      <c r="D85" s="49"/>
      <c r="E85" s="49"/>
      <c r="F85" s="49"/>
      <c r="G85" s="49"/>
    </row>
    <row r="86" spans="1:7" ht="12.75">
      <c r="A86" s="49"/>
      <c r="B86" s="50"/>
      <c r="C86" s="50"/>
      <c r="D86" s="49"/>
      <c r="E86" s="49"/>
      <c r="F86" s="49"/>
      <c r="G86" s="49"/>
    </row>
    <row r="87" spans="1:7" ht="12.75">
      <c r="A87" s="49"/>
      <c r="B87" s="50"/>
      <c r="C87" s="49"/>
      <c r="D87" s="49"/>
      <c r="E87" s="49"/>
      <c r="F87" s="49"/>
      <c r="G87" s="49"/>
    </row>
    <row r="88" spans="1:7" ht="12.75">
      <c r="A88" s="49"/>
      <c r="B88" s="50"/>
      <c r="C88" s="49"/>
      <c r="D88" s="49"/>
      <c r="E88" s="49"/>
      <c r="F88" s="49"/>
      <c r="G88" s="49"/>
    </row>
    <row r="89" spans="1:7" ht="12.75">
      <c r="A89" s="49"/>
      <c r="B89" s="50"/>
      <c r="C89" s="49"/>
      <c r="D89" s="49"/>
      <c r="E89" s="49"/>
      <c r="F89" s="49"/>
      <c r="G89" s="49"/>
    </row>
    <row r="90" spans="1:7" ht="12.75">
      <c r="A90" s="49"/>
      <c r="B90" s="50"/>
      <c r="C90" s="49"/>
      <c r="D90" s="49"/>
      <c r="E90" s="49"/>
      <c r="F90" s="49"/>
      <c r="G90" s="49"/>
    </row>
    <row r="91" spans="1:7" ht="12.75">
      <c r="A91" s="49"/>
      <c r="B91" s="50"/>
      <c r="C91" s="49"/>
      <c r="D91" s="49"/>
      <c r="E91" s="49"/>
      <c r="F91" s="49"/>
      <c r="G91" s="49"/>
    </row>
    <row r="92" spans="1:7" ht="12.75">
      <c r="A92" s="49"/>
      <c r="B92" s="50"/>
      <c r="C92" s="49"/>
      <c r="D92" s="49"/>
      <c r="E92" s="49"/>
      <c r="F92" s="49"/>
      <c r="G92" s="49"/>
    </row>
    <row r="93" spans="1:7" ht="12.75">
      <c r="A93" s="49"/>
      <c r="B93" s="50"/>
      <c r="C93" s="49"/>
      <c r="D93" s="49"/>
      <c r="E93" s="49"/>
      <c r="F93" s="49"/>
      <c r="G93" s="49"/>
    </row>
    <row r="94" spans="1:7" ht="12.75">
      <c r="A94" s="49"/>
      <c r="B94" s="50"/>
      <c r="C94" s="49"/>
      <c r="D94" s="49"/>
      <c r="E94" s="49"/>
      <c r="F94" s="49"/>
      <c r="G94" s="49"/>
    </row>
    <row r="95" spans="1:7" ht="12.75">
      <c r="A95" s="49"/>
      <c r="B95" s="50"/>
      <c r="C95" s="49"/>
      <c r="D95" s="49"/>
      <c r="E95" s="49"/>
      <c r="F95" s="49"/>
      <c r="G95" s="49"/>
    </row>
    <row r="96" spans="1:7" ht="12.75">
      <c r="A96" s="49"/>
      <c r="B96" s="50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</sheetData>
  <sheetProtection/>
  <mergeCells count="14">
    <mergeCell ref="A6:G6"/>
    <mergeCell ref="A7:G7"/>
    <mergeCell ref="A9:G9"/>
    <mergeCell ref="E10:G10"/>
    <mergeCell ref="A10:A11"/>
    <mergeCell ref="B10:B11"/>
    <mergeCell ref="C10:C11"/>
    <mergeCell ref="D10:D11"/>
    <mergeCell ref="A73:G73"/>
    <mergeCell ref="A1:G1"/>
    <mergeCell ref="A2:G2"/>
    <mergeCell ref="A3:G3"/>
    <mergeCell ref="A4:G4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2019-12-25T03:38:23Z</cp:lastPrinted>
  <dcterms:created xsi:type="dcterms:W3CDTF">1996-10-08T23:32:33Z</dcterms:created>
  <dcterms:modified xsi:type="dcterms:W3CDTF">2020-01-02T08:45:02Z</dcterms:modified>
  <cp:category/>
  <cp:version/>
  <cp:contentType/>
  <cp:contentStatus/>
</cp:coreProperties>
</file>