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<sst xmlns="http://schemas.openxmlformats.org/spreadsheetml/2006/main" count="72" uniqueCount="53">
  <si>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№ п/п</t>
  </si>
  <si>
    <t>кадастровый №</t>
  </si>
  <si>
    <t>площадь, кв.м.</t>
  </si>
  <si>
    <t>адрес</t>
  </si>
  <si>
    <t>кадастровая стоимость</t>
  </si>
  <si>
    <t>началь-ная цена</t>
  </si>
  <si>
    <t>задаток 20%</t>
  </si>
  <si>
    <t>вид разрешен-ного использо-вания</t>
  </si>
  <si>
    <t>шаг аукцио-на 3%</t>
  </si>
  <si>
    <t>02:36:140803:10</t>
  </si>
  <si>
    <t>02:36:140803:11</t>
  </si>
  <si>
    <t>02:36:140803:12</t>
  </si>
  <si>
    <t>02:36:140803:13</t>
  </si>
  <si>
    <t>02:36:140803:38</t>
  </si>
  <si>
    <t>02:36:140803:40</t>
  </si>
  <si>
    <t>02:36:140803:55</t>
  </si>
  <si>
    <t>02:36:140803:58</t>
  </si>
  <si>
    <t>02:36:140803:59</t>
  </si>
  <si>
    <t>02:36:140803:60</t>
  </si>
  <si>
    <t>02:36:140803:68</t>
  </si>
  <si>
    <t>02:36:140803:69</t>
  </si>
  <si>
    <t>02:36:140803:70</t>
  </si>
  <si>
    <t>02:36:140803:78</t>
  </si>
  <si>
    <t>02:36:140803:79</t>
  </si>
  <si>
    <t>02:36:140803:80</t>
  </si>
  <si>
    <t>02:36:140803:81</t>
  </si>
  <si>
    <t>02:36:140803:82</t>
  </si>
  <si>
    <t>02:36:140803:83</t>
  </si>
  <si>
    <t>02:36:140803:99</t>
  </si>
  <si>
    <t>для ИЖС</t>
  </si>
  <si>
    <t>Итого</t>
  </si>
  <si>
    <t xml:space="preserve">Республика Башкортостан, 
р-н Кушнаренковский р-н, 
с/с Старокамышлинский, 
с Старые Камышлы, ул.Южная, д.40
</t>
  </si>
  <si>
    <t xml:space="preserve">Республика Башкортостан, 
р-н Кушнаренковский р-н, 
с/с Старокамышлинский, 
с Старые Камышлы, ул.Басистова, д.34
</t>
  </si>
  <si>
    <t xml:space="preserve">Республика Башкортостан, 
р-н Кушнаренковский р-н, 
с/с Старокамышлинский, 
с Старые Камышлы, ул.Басистова, д.15
</t>
  </si>
  <si>
    <t>стоимость кв.м.</t>
  </si>
  <si>
    <t xml:space="preserve">Республика Башкортостан, 
р-н Кушнаренковский, 
с/с Старокамышлинский, 
с Старые Камышлы, ул.Южная, д.44
</t>
  </si>
  <si>
    <t xml:space="preserve">Республика Башкортостан, 
р-н Кушнаренковский, 
с/с Старокамышлинский, 
с Старые Камышлы, ул.Южная, д.42
</t>
  </si>
  <si>
    <t xml:space="preserve">Республика Башкортостан, 
р-н Кушнаренковский, 
с/с Старокамышлинский, 
с Старые Камышлы, ул.Южная, д.38
</t>
  </si>
  <si>
    <t xml:space="preserve">Республика Башкортостан, 
р-н Кушнаренковский, 
с/с Старокамышлинский, 
с Старые Камышлы, ул.Басистова, д.1
</t>
  </si>
  <si>
    <t xml:space="preserve">Республика Башкортостан, 
р-н Кушнаренковский, 
с/с Старокамышлинский, 
с Старые Камышлы, ул.Басистова, д.3
</t>
  </si>
  <si>
    <t xml:space="preserve">Республика Башкортостан, 
р-н Кушнаренковский, 
с/с Старокамышлинский, 
с Старые Камышлы, ул.Северная, д.25
</t>
  </si>
  <si>
    <t xml:space="preserve">Республика Башкортостан, 
р-н Кушнаренковский, 
с/с Старокамышлинский, 
с Старые Камышлы, ул.Басистова, д.32
</t>
  </si>
  <si>
    <t xml:space="preserve">Республика Башкортостан, 
р-н Кушнаренковский, 
с/с Старокамышлинский, 
с Старые Камышлы, ул.Басистова, д.30
</t>
  </si>
  <si>
    <t xml:space="preserve">Республика Башкортостан, 
р-н Кушнаренковский, 
с/с Старокамышлинский, 
с Старые Камышлы, ул.Северная, д.35
</t>
  </si>
  <si>
    <t xml:space="preserve">Республика Башкортостан, 
р-н Кушнаренковский, 
с/с Старокамышлинский, 
с Старые Камышлы, ул.Северная, д.33
</t>
  </si>
  <si>
    <t xml:space="preserve">Республика Башкортостан, 
р-н Кушнаренковский , 
с/с Старокамышлинский, 
с Старые Камышлы, ул.Северная, д.31
</t>
  </si>
  <si>
    <t xml:space="preserve">Республика Башкортостан, 
р-н Кушнаренковский, 
с/с Старокамышлинский, 
с Старые Камышлы, ул.Басистова, д.17
</t>
  </si>
  <si>
    <t xml:space="preserve">Республика Башкортостан, 
р-н Кушнаренковский, 
с/с Старокамышлинский, 
с Старые Камышлы, ул.Басистова, д.19
</t>
  </si>
  <si>
    <t xml:space="preserve">Республика Башкортостан, 
р-н Кушнаренковский, 
с/с Старокамышлинский, 
с Старые Камышлы, ул.Басистова, д.21
</t>
  </si>
  <si>
    <t xml:space="preserve">Республика Башкортостан, 
р-н Кушнаренковский, 
с/с Старокамышлинский, 
с Старые Камышлы, ул.Басистова, д.23
</t>
  </si>
  <si>
    <t xml:space="preserve">Республика Башкортостан, 
р-н Кушнаренковский, 
с/с Старокамышлинский, 
с Старые Камышлы, ул.Басистова, д.25
</t>
  </si>
  <si>
    <t xml:space="preserve">Республика Башкортостан, 
р-н Кушнаренковский, 
с/с Старокамышлинский, 
с Старые Камышлы, ул.Южная, д.46
</t>
  </si>
  <si>
    <t>Торги по продаже земельных участков в с.Старые Камышлы на 04.04.2018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</si>
</sst>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1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1" fontId="4" fillId="33" borderId="1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 vertical="distributed" wrapText="1"/>
    </xf>
    <xf numFmtId="2" fontId="4" fillId="0" borderId="11" xfId="0" applyNumberFormat="1" applyFont="1" applyBorder="1" applyAlignment="1">
      <alignment horizontal="lef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120" zoomScaleNormal="120" zoomScalePageLayoutView="0" workbookViewId="0" topLeftCell="A22">
      <selection activeCell="L19" sqref="L19"/>
    </sheetView>
  </sheetViews>
  <sheetFormatPr defaultColWidth="9.140625" defaultRowHeight="15"/>
  <cols>
    <col min="1" max="1" width="4.7109375" style="0" customWidth="1"/>
    <col min="2" max="2" width="13.7109375" style="0" customWidth="1"/>
    <col min="4" max="4" width="24.7109375" style="0" customWidth="1"/>
    <col min="6" max="6" width="9.8515625" style="0" customWidth="1"/>
    <col min="7" max="7" width="10.140625" style="0" bestFit="1" customWidth="1"/>
    <col min="8" max="8" width="8.8515625" style="0" customWidth="1"/>
    <col min="9" max="9" width="8.421875" style="0" customWidth="1"/>
    <col min="10" max="10" width="7.28125" style="0" customWidth="1"/>
  </cols>
  <sheetData>
    <row r="1" ht="14.25">
      <c r="C1" t="s">
        <v>52</v>
      </c>
    </row>
    <row r="2" spans="1:10" ht="51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  <c r="F2" s="1" t="s">
        <v>4</v>
      </c>
      <c r="G2" s="1" t="s">
        <v>5</v>
      </c>
      <c r="H2" s="1" t="s">
        <v>6</v>
      </c>
      <c r="I2" s="1" t="s">
        <v>8</v>
      </c>
      <c r="J2" s="9" t="s">
        <v>34</v>
      </c>
    </row>
    <row r="3" spans="1:10" ht="49.5" customHeight="1">
      <c r="A3" s="2">
        <v>1</v>
      </c>
      <c r="B3" s="3" t="s">
        <v>9</v>
      </c>
      <c r="C3" s="2">
        <v>1249</v>
      </c>
      <c r="D3" s="12" t="s">
        <v>35</v>
      </c>
      <c r="E3" s="4" t="s">
        <v>29</v>
      </c>
      <c r="F3" s="3">
        <v>623850.52</v>
      </c>
      <c r="G3" s="3">
        <v>291500</v>
      </c>
      <c r="H3" s="3">
        <f>G3*0.2</f>
        <v>58300</v>
      </c>
      <c r="I3" s="3">
        <f>G3*3/100</f>
        <v>8745</v>
      </c>
      <c r="J3" s="5">
        <v>499.48</v>
      </c>
    </row>
    <row r="4" spans="1:10" ht="51">
      <c r="A4" s="2">
        <v>2</v>
      </c>
      <c r="B4" s="3" t="s">
        <v>10</v>
      </c>
      <c r="C4" s="2">
        <v>1255</v>
      </c>
      <c r="D4" s="12" t="s">
        <v>36</v>
      </c>
      <c r="E4" s="4" t="s">
        <v>29</v>
      </c>
      <c r="F4" s="3">
        <v>626847.4</v>
      </c>
      <c r="G4" s="3">
        <v>291500</v>
      </c>
      <c r="H4" s="3">
        <f aca="true" t="shared" si="0" ref="H4:H22">G4*0.2</f>
        <v>58300</v>
      </c>
      <c r="I4" s="3">
        <f aca="true" t="shared" si="1" ref="I4:I22">G4*3/100</f>
        <v>8745</v>
      </c>
      <c r="J4" s="5">
        <v>499.48</v>
      </c>
    </row>
    <row r="5" spans="1:10" ht="41.25" customHeight="1">
      <c r="A5" s="2">
        <v>3</v>
      </c>
      <c r="B5" s="3" t="s">
        <v>11</v>
      </c>
      <c r="C5" s="2">
        <v>1245</v>
      </c>
      <c r="D5" s="13" t="s">
        <v>31</v>
      </c>
      <c r="E5" s="4" t="s">
        <v>29</v>
      </c>
      <c r="F5" s="3">
        <f>C5*J5</f>
        <v>621852.6</v>
      </c>
      <c r="G5" s="3">
        <v>291500</v>
      </c>
      <c r="H5" s="3">
        <f t="shared" si="0"/>
        <v>58300</v>
      </c>
      <c r="I5" s="3">
        <f t="shared" si="1"/>
        <v>8745</v>
      </c>
      <c r="J5" s="5">
        <v>499.48</v>
      </c>
    </row>
    <row r="6" spans="1:10" ht="45.75" customHeight="1">
      <c r="A6" s="2">
        <v>4</v>
      </c>
      <c r="B6" s="3" t="s">
        <v>12</v>
      </c>
      <c r="C6" s="2">
        <v>1252</v>
      </c>
      <c r="D6" s="12" t="s">
        <v>37</v>
      </c>
      <c r="E6" s="4" t="s">
        <v>29</v>
      </c>
      <c r="F6" s="3">
        <f aca="true" t="shared" si="2" ref="F6:F22">C6*J3</f>
        <v>625348.9600000001</v>
      </c>
      <c r="G6" s="3">
        <v>291500</v>
      </c>
      <c r="H6" s="3">
        <f t="shared" si="0"/>
        <v>58300</v>
      </c>
      <c r="I6" s="3">
        <f t="shared" si="1"/>
        <v>8745</v>
      </c>
      <c r="J6" s="5">
        <v>499.48</v>
      </c>
    </row>
    <row r="7" spans="1:10" ht="45" customHeight="1">
      <c r="A7" s="2">
        <v>5</v>
      </c>
      <c r="B7" s="3" t="s">
        <v>13</v>
      </c>
      <c r="C7" s="2">
        <v>1250</v>
      </c>
      <c r="D7" s="12" t="s">
        <v>38</v>
      </c>
      <c r="E7" s="4" t="s">
        <v>29</v>
      </c>
      <c r="F7" s="3">
        <f t="shared" si="2"/>
        <v>624350</v>
      </c>
      <c r="G7" s="3">
        <v>291500</v>
      </c>
      <c r="H7" s="3">
        <f t="shared" si="0"/>
        <v>58300</v>
      </c>
      <c r="I7" s="3">
        <f t="shared" si="1"/>
        <v>8745</v>
      </c>
      <c r="J7" s="5">
        <v>499.48</v>
      </c>
    </row>
    <row r="8" spans="1:10" ht="42" customHeight="1">
      <c r="A8" s="2">
        <v>6</v>
      </c>
      <c r="B8" s="3" t="s">
        <v>14</v>
      </c>
      <c r="C8" s="2">
        <v>1254</v>
      </c>
      <c r="D8" s="12" t="s">
        <v>39</v>
      </c>
      <c r="E8" s="4" t="s">
        <v>29</v>
      </c>
      <c r="F8" s="3">
        <f t="shared" si="2"/>
        <v>626347.92</v>
      </c>
      <c r="G8" s="3">
        <v>291500</v>
      </c>
      <c r="H8" s="3">
        <f t="shared" si="0"/>
        <v>58300</v>
      </c>
      <c r="I8" s="3">
        <f t="shared" si="1"/>
        <v>8745</v>
      </c>
      <c r="J8" s="5">
        <v>499.48</v>
      </c>
    </row>
    <row r="9" spans="1:10" ht="51">
      <c r="A9" s="2">
        <v>7</v>
      </c>
      <c r="B9" s="3" t="s">
        <v>15</v>
      </c>
      <c r="C9" s="2">
        <v>1465</v>
      </c>
      <c r="D9" s="12" t="s">
        <v>40</v>
      </c>
      <c r="E9" s="4" t="s">
        <v>29</v>
      </c>
      <c r="F9" s="3">
        <f t="shared" si="2"/>
        <v>731738.2000000001</v>
      </c>
      <c r="G9" s="3">
        <v>340000</v>
      </c>
      <c r="H9" s="3">
        <f t="shared" si="0"/>
        <v>68000</v>
      </c>
      <c r="I9" s="3">
        <f t="shared" si="1"/>
        <v>10200</v>
      </c>
      <c r="J9" s="5">
        <v>499.48</v>
      </c>
    </row>
    <row r="10" spans="1:10" ht="51">
      <c r="A10" s="2">
        <v>8</v>
      </c>
      <c r="B10" s="3" t="s">
        <v>16</v>
      </c>
      <c r="C10" s="2">
        <v>1448</v>
      </c>
      <c r="D10" s="12" t="s">
        <v>45</v>
      </c>
      <c r="E10" s="4" t="s">
        <v>29</v>
      </c>
      <c r="F10" s="3">
        <f>C10*J9</f>
        <v>723247.04</v>
      </c>
      <c r="G10" s="3">
        <v>340000</v>
      </c>
      <c r="H10" s="3">
        <f t="shared" si="0"/>
        <v>68000</v>
      </c>
      <c r="I10" s="3">
        <f t="shared" si="1"/>
        <v>10200</v>
      </c>
      <c r="J10" s="5">
        <v>499.48</v>
      </c>
    </row>
    <row r="11" spans="1:10" ht="51">
      <c r="A11" s="10">
        <v>9</v>
      </c>
      <c r="B11" s="3" t="s">
        <v>17</v>
      </c>
      <c r="C11" s="2">
        <v>1463</v>
      </c>
      <c r="D11" s="12" t="s">
        <v>44</v>
      </c>
      <c r="E11" s="4" t="s">
        <v>29</v>
      </c>
      <c r="F11" s="3">
        <f>C11*J10</f>
        <v>730739.24</v>
      </c>
      <c r="G11" s="3">
        <v>340500</v>
      </c>
      <c r="H11" s="3">
        <f t="shared" si="0"/>
        <v>68100</v>
      </c>
      <c r="I11" s="3">
        <f t="shared" si="1"/>
        <v>10215</v>
      </c>
      <c r="J11" s="5">
        <v>499.48</v>
      </c>
    </row>
    <row r="12" spans="1:10" ht="51">
      <c r="A12" s="2">
        <v>10</v>
      </c>
      <c r="B12" s="11" t="s">
        <v>18</v>
      </c>
      <c r="C12" s="2">
        <v>1463</v>
      </c>
      <c r="D12" s="12" t="s">
        <v>43</v>
      </c>
      <c r="E12" s="4" t="s">
        <v>29</v>
      </c>
      <c r="F12" s="3">
        <f>C12*J11</f>
        <v>730739.24</v>
      </c>
      <c r="G12" s="3">
        <v>340500</v>
      </c>
      <c r="H12" s="3">
        <f t="shared" si="0"/>
        <v>68100</v>
      </c>
      <c r="I12" s="3">
        <f t="shared" si="1"/>
        <v>10215</v>
      </c>
      <c r="J12" s="5">
        <v>499.48</v>
      </c>
    </row>
    <row r="13" spans="1:10" ht="60.75">
      <c r="A13" s="2">
        <v>11</v>
      </c>
      <c r="B13" s="11" t="s">
        <v>19</v>
      </c>
      <c r="C13" s="2">
        <v>1486</v>
      </c>
      <c r="D13" s="12" t="s">
        <v>42</v>
      </c>
      <c r="E13" s="4" t="s">
        <v>29</v>
      </c>
      <c r="F13" s="3">
        <f t="shared" si="2"/>
        <v>742227.28</v>
      </c>
      <c r="G13" s="3">
        <v>340500</v>
      </c>
      <c r="H13" s="3">
        <f t="shared" si="0"/>
        <v>68100</v>
      </c>
      <c r="I13" s="3">
        <f t="shared" si="1"/>
        <v>10215</v>
      </c>
      <c r="J13" s="5">
        <v>499.48</v>
      </c>
    </row>
    <row r="14" spans="1:10" ht="60.75">
      <c r="A14" s="10">
        <v>12</v>
      </c>
      <c r="B14" s="11" t="s">
        <v>20</v>
      </c>
      <c r="C14" s="2">
        <v>1451</v>
      </c>
      <c r="D14" s="12" t="s">
        <v>41</v>
      </c>
      <c r="E14" s="4" t="s">
        <v>29</v>
      </c>
      <c r="F14" s="3">
        <f t="shared" si="2"/>
        <v>724745.48</v>
      </c>
      <c r="G14" s="3">
        <v>340000</v>
      </c>
      <c r="H14" s="3">
        <f t="shared" si="0"/>
        <v>68000</v>
      </c>
      <c r="I14" s="3">
        <f t="shared" si="1"/>
        <v>10200</v>
      </c>
      <c r="J14" s="5">
        <v>499.48</v>
      </c>
    </row>
    <row r="15" spans="1:10" ht="60.75">
      <c r="A15" s="2">
        <v>13</v>
      </c>
      <c r="B15" s="11" t="s">
        <v>21</v>
      </c>
      <c r="C15" s="2">
        <v>1462</v>
      </c>
      <c r="D15" s="12" t="s">
        <v>32</v>
      </c>
      <c r="E15" s="4" t="s">
        <v>29</v>
      </c>
      <c r="F15" s="3">
        <f t="shared" si="2"/>
        <v>730239.76</v>
      </c>
      <c r="G15" s="3">
        <v>340000</v>
      </c>
      <c r="H15" s="3">
        <f t="shared" si="0"/>
        <v>68000</v>
      </c>
      <c r="I15" s="3">
        <f t="shared" si="1"/>
        <v>10200</v>
      </c>
      <c r="J15" s="5">
        <v>499.48</v>
      </c>
    </row>
    <row r="16" spans="1:10" ht="60.75">
      <c r="A16" s="2">
        <v>14</v>
      </c>
      <c r="B16" s="3" t="s">
        <v>22</v>
      </c>
      <c r="C16" s="2">
        <v>1241</v>
      </c>
      <c r="D16" s="12" t="s">
        <v>33</v>
      </c>
      <c r="E16" s="4" t="s">
        <v>29</v>
      </c>
      <c r="F16" s="3">
        <f>C16*J14</f>
        <v>619854.68</v>
      </c>
      <c r="G16" s="3">
        <v>291500</v>
      </c>
      <c r="H16" s="3">
        <f t="shared" si="0"/>
        <v>58300</v>
      </c>
      <c r="I16" s="3">
        <f t="shared" si="1"/>
        <v>8745</v>
      </c>
      <c r="J16" s="5">
        <v>499.48</v>
      </c>
    </row>
    <row r="17" spans="1:10" ht="60.75">
      <c r="A17" s="2">
        <v>15</v>
      </c>
      <c r="B17" s="11" t="s">
        <v>23</v>
      </c>
      <c r="C17" s="2">
        <v>1223</v>
      </c>
      <c r="D17" s="12" t="s">
        <v>46</v>
      </c>
      <c r="E17" s="4" t="s">
        <v>29</v>
      </c>
      <c r="F17" s="3">
        <f>C17*J15</f>
        <v>610864.04</v>
      </c>
      <c r="G17" s="3">
        <v>291500</v>
      </c>
      <c r="H17" s="3">
        <f t="shared" si="0"/>
        <v>58300</v>
      </c>
      <c r="I17" s="3">
        <f t="shared" si="1"/>
        <v>8745</v>
      </c>
      <c r="J17" s="5">
        <v>499.48</v>
      </c>
    </row>
    <row r="18" spans="1:10" ht="60.75">
      <c r="A18" s="2">
        <v>16</v>
      </c>
      <c r="B18" s="11" t="s">
        <v>24</v>
      </c>
      <c r="C18" s="2">
        <v>1217</v>
      </c>
      <c r="D18" s="12" t="s">
        <v>47</v>
      </c>
      <c r="E18" s="4" t="s">
        <v>29</v>
      </c>
      <c r="F18" s="3">
        <f>C18*J16</f>
        <v>607867.16</v>
      </c>
      <c r="G18" s="3">
        <v>291500</v>
      </c>
      <c r="H18" s="3">
        <f t="shared" si="0"/>
        <v>58300</v>
      </c>
      <c r="I18" s="3">
        <f t="shared" si="1"/>
        <v>8745</v>
      </c>
      <c r="J18" s="5">
        <v>499.48</v>
      </c>
    </row>
    <row r="19" spans="1:10" ht="60.75">
      <c r="A19" s="2">
        <v>17</v>
      </c>
      <c r="B19" s="11" t="s">
        <v>25</v>
      </c>
      <c r="C19" s="2">
        <v>1233</v>
      </c>
      <c r="D19" s="12" t="s">
        <v>48</v>
      </c>
      <c r="E19" s="4" t="s">
        <v>29</v>
      </c>
      <c r="F19" s="3">
        <f t="shared" si="2"/>
        <v>615858.84</v>
      </c>
      <c r="G19" s="3">
        <v>291500</v>
      </c>
      <c r="H19" s="3">
        <f t="shared" si="0"/>
        <v>58300</v>
      </c>
      <c r="I19" s="3">
        <f t="shared" si="1"/>
        <v>8745</v>
      </c>
      <c r="J19" s="5">
        <v>499.48</v>
      </c>
    </row>
    <row r="20" spans="1:10" ht="60.75">
      <c r="A20" s="2">
        <v>18</v>
      </c>
      <c r="B20" s="3" t="s">
        <v>26</v>
      </c>
      <c r="C20" s="2">
        <v>1251</v>
      </c>
      <c r="D20" s="12" t="s">
        <v>49</v>
      </c>
      <c r="E20" s="4" t="s">
        <v>29</v>
      </c>
      <c r="F20" s="3">
        <f t="shared" si="2"/>
        <v>624849.48</v>
      </c>
      <c r="G20" s="3">
        <v>291500</v>
      </c>
      <c r="H20" s="3">
        <f t="shared" si="0"/>
        <v>58300</v>
      </c>
      <c r="I20" s="3">
        <f t="shared" si="1"/>
        <v>8745</v>
      </c>
      <c r="J20" s="5">
        <v>499.48</v>
      </c>
    </row>
    <row r="21" spans="1:10" ht="60.75">
      <c r="A21" s="2">
        <v>19</v>
      </c>
      <c r="B21" s="3" t="s">
        <v>27</v>
      </c>
      <c r="C21" s="2">
        <v>1245</v>
      </c>
      <c r="D21" s="12" t="s">
        <v>50</v>
      </c>
      <c r="E21" s="4" t="s">
        <v>29</v>
      </c>
      <c r="F21" s="3">
        <f t="shared" si="2"/>
        <v>621852.6</v>
      </c>
      <c r="G21" s="3">
        <v>291500</v>
      </c>
      <c r="H21" s="3">
        <f t="shared" si="0"/>
        <v>58300</v>
      </c>
      <c r="I21" s="3">
        <f t="shared" si="1"/>
        <v>8745</v>
      </c>
      <c r="J21" s="5">
        <v>499.48</v>
      </c>
    </row>
    <row r="22" spans="1:10" ht="51">
      <c r="A22" s="2">
        <v>20</v>
      </c>
      <c r="B22" s="3" t="s">
        <v>28</v>
      </c>
      <c r="C22" s="2">
        <v>1249</v>
      </c>
      <c r="D22" s="12" t="s">
        <v>51</v>
      </c>
      <c r="E22" s="4" t="s">
        <v>29</v>
      </c>
      <c r="F22" s="3">
        <f t="shared" si="2"/>
        <v>623850.52</v>
      </c>
      <c r="G22" s="3">
        <v>291500</v>
      </c>
      <c r="H22" s="3">
        <f t="shared" si="0"/>
        <v>58300</v>
      </c>
      <c r="I22" s="3">
        <f t="shared" si="1"/>
        <v>8745</v>
      </c>
      <c r="J22" s="5">
        <v>499.48</v>
      </c>
    </row>
    <row r="23" spans="1:10" ht="14.25">
      <c r="A23" s="2"/>
      <c r="B23" s="3" t="s">
        <v>30</v>
      </c>
      <c r="C23" s="7">
        <f>SUM(C3:C22)</f>
        <v>26402</v>
      </c>
      <c r="D23" s="8"/>
      <c r="E23" s="8"/>
      <c r="F23" s="8"/>
      <c r="G23" s="8">
        <f>SUM(G3:G22)</f>
        <v>6171000</v>
      </c>
      <c r="H23" s="6"/>
      <c r="I23" s="6"/>
      <c r="J23" s="6"/>
    </row>
  </sheetData>
  <sheetProtection/>
  <printOptions/>
  <pageMargins left="0.2362204724409449" right="0.2362204724409449" top="0.15748031496062992" bottom="0.15748031496062992" header="0" footer="0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2017-11-16T04:46:59Z</cp:lastPrinted>
  <dcterms:created xsi:type="dcterms:W3CDTF">2006-09-28T05:33:49Z</dcterms:created>
  <dcterms:modified xsi:type="dcterms:W3CDTF">2018-02-26T10:47:04Z</dcterms:modified>
  <cp:category/>
  <cp:version/>
  <cp:contentType/>
  <cp:contentStatus/>
</cp:coreProperties>
</file>